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hsutter\Desktop\"/>
    </mc:Choice>
  </mc:AlternateContent>
  <xr:revisionPtr revIDLastSave="0" documentId="8_{911AC0D2-0807-4982-A5D4-0540DEDFB047}" xr6:coauthVersionLast="47" xr6:coauthVersionMax="47" xr10:uidLastSave="{00000000-0000-0000-0000-000000000000}"/>
  <bookViews>
    <workbookView xWindow="1755" yWindow="983" windowWidth="14663" windowHeight="15217" xr2:uid="{00000000-000D-0000-FFFF-FFFF00000000}"/>
  </bookViews>
  <sheets>
    <sheet name="Matchplay" sheetId="1" r:id="rId1"/>
    <sheet name="Course Rait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1" l="1"/>
  <c r="H4" i="1"/>
  <c r="H5" i="1" s="1"/>
  <c r="H8" i="1" s="1"/>
  <c r="J4" i="1"/>
  <c r="J5" i="1" s="1"/>
  <c r="J9" i="1" s="1"/>
  <c r="I23" i="1"/>
  <c r="J23" i="1"/>
  <c r="K23" i="1"/>
  <c r="H23" i="1"/>
  <c r="I4" i="1"/>
  <c r="I5" i="1" s="1"/>
  <c r="I8" i="1" s="1"/>
  <c r="K4" i="1"/>
  <c r="K5" i="1" s="1"/>
  <c r="K8" i="1" s="1"/>
  <c r="K7" i="1"/>
  <c r="H7" i="1"/>
  <c r="J7" i="1"/>
  <c r="I7" i="1"/>
  <c r="C33" i="1"/>
  <c r="G33" i="1"/>
  <c r="E33" i="1"/>
  <c r="D33" i="1"/>
  <c r="B33" i="1"/>
  <c r="G17" i="1"/>
  <c r="G34" i="1" s="1"/>
  <c r="E17" i="1"/>
  <c r="E34" i="1" s="1"/>
  <c r="D17" i="1"/>
  <c r="D34" i="1" s="1"/>
  <c r="C17" i="1"/>
  <c r="C34" i="1" s="1"/>
  <c r="B17" i="1"/>
  <c r="B34" i="1" s="1"/>
  <c r="H32" i="1" l="1"/>
  <c r="J25" i="1"/>
  <c r="J10" i="1"/>
  <c r="J31" i="1"/>
  <c r="J16" i="1"/>
  <c r="J8" i="1"/>
  <c r="J30" i="1"/>
  <c r="J15" i="1"/>
  <c r="J29" i="1"/>
  <c r="J14" i="1"/>
  <c r="J28" i="1"/>
  <c r="J13" i="1"/>
  <c r="J27" i="1"/>
  <c r="J12" i="1"/>
  <c r="J26" i="1"/>
  <c r="J11" i="1"/>
  <c r="J32" i="1"/>
  <c r="J24" i="1"/>
  <c r="K30" i="1"/>
  <c r="K26" i="1"/>
  <c r="K15" i="1"/>
  <c r="K11" i="1"/>
  <c r="K29" i="1"/>
  <c r="K14" i="1"/>
  <c r="K9" i="1"/>
  <c r="K25" i="1"/>
  <c r="K10" i="1"/>
  <c r="K32" i="1"/>
  <c r="K28" i="1"/>
  <c r="K24" i="1"/>
  <c r="K13" i="1"/>
  <c r="K31" i="1"/>
  <c r="K27" i="1"/>
  <c r="K16" i="1"/>
  <c r="K12" i="1"/>
  <c r="I28" i="1"/>
  <c r="I12" i="1"/>
  <c r="I32" i="1"/>
  <c r="I24" i="1"/>
  <c r="I9" i="1"/>
  <c r="I13" i="1"/>
  <c r="I25" i="1"/>
  <c r="I30" i="1"/>
  <c r="I29" i="1"/>
  <c r="I14" i="1"/>
  <c r="I15" i="1"/>
  <c r="I26" i="1"/>
  <c r="I11" i="1"/>
  <c r="I10" i="1"/>
  <c r="I27" i="1"/>
  <c r="I31" i="1"/>
  <c r="I16" i="1"/>
  <c r="H12" i="1"/>
  <c r="H28" i="1"/>
  <c r="H14" i="1"/>
  <c r="H29" i="1"/>
  <c r="H31" i="1"/>
  <c r="H9" i="1"/>
  <c r="H24" i="1"/>
  <c r="H10" i="1"/>
  <c r="H25" i="1"/>
  <c r="H11" i="1"/>
  <c r="H26" i="1"/>
  <c r="H27" i="1"/>
  <c r="H13" i="1"/>
  <c r="H15" i="1"/>
  <c r="H30" i="1"/>
  <c r="H16" i="1"/>
  <c r="G35" i="1"/>
  <c r="E35" i="1"/>
  <c r="C35" i="1"/>
  <c r="D35" i="1"/>
  <c r="B35" i="1"/>
</calcChain>
</file>

<file path=xl/sharedStrings.xml><?xml version="1.0" encoding="utf-8"?>
<sst xmlns="http://schemas.openxmlformats.org/spreadsheetml/2006/main" count="172" uniqueCount="154">
  <si>
    <t>Herren Champ</t>
  </si>
  <si>
    <t>Herren Reg</t>
  </si>
  <si>
    <t>Damen Champ</t>
  </si>
  <si>
    <t>Damen Reg</t>
  </si>
  <si>
    <t>Out</t>
  </si>
  <si>
    <t>In</t>
  </si>
  <si>
    <t>Total</t>
  </si>
  <si>
    <t>HCP</t>
  </si>
  <si>
    <t>Par</t>
  </si>
  <si>
    <t>Player</t>
  </si>
  <si>
    <t>Playing HCP</t>
  </si>
  <si>
    <t>eff. Vorgabe</t>
  </si>
  <si>
    <t>Aggregate Team Matchplay</t>
  </si>
  <si>
    <t>exact HCP</t>
  </si>
  <si>
    <t xml:space="preserve">0.0 - 0.8 </t>
  </si>
  <si>
    <t xml:space="preserve">0.9 - 1.8 </t>
  </si>
  <si>
    <t xml:space="preserve">1.9 - 2.7 </t>
  </si>
  <si>
    <t>2.8 - 3.7</t>
  </si>
  <si>
    <t>3.8 - 4.6</t>
  </si>
  <si>
    <t>4.7 - 5.6</t>
  </si>
  <si>
    <t xml:space="preserve">5.7 - 6.5 </t>
  </si>
  <si>
    <t xml:space="preserve">6.6 - 7.5 </t>
  </si>
  <si>
    <t>7.6 - 8.4</t>
  </si>
  <si>
    <t>9.5 - 10.3</t>
  </si>
  <si>
    <t xml:space="preserve">10.4 - 11.2 </t>
  </si>
  <si>
    <t xml:space="preserve">11.3 - 12.2 </t>
  </si>
  <si>
    <t xml:space="preserve">12.3 - 13.1 </t>
  </si>
  <si>
    <t xml:space="preserve">13.2 - 14.1 </t>
  </si>
  <si>
    <t xml:space="preserve">14.2 - 15.0 </t>
  </si>
  <si>
    <t xml:space="preserve">15.1 - 16.0 </t>
  </si>
  <si>
    <t xml:space="preserve">16.1 - 16.9 </t>
  </si>
  <si>
    <t xml:space="preserve">17.0 - 17.9 </t>
  </si>
  <si>
    <t xml:space="preserve">18.0 - 18.8 </t>
  </si>
  <si>
    <t xml:space="preserve">18.9 - 19.8 </t>
  </si>
  <si>
    <t xml:space="preserve">19.9 - 20.7 </t>
  </si>
  <si>
    <t xml:space="preserve">20.8 - 21.7 </t>
  </si>
  <si>
    <t xml:space="preserve">21.8 - 22.6 </t>
  </si>
  <si>
    <t xml:space="preserve">22.7 - 23.6 </t>
  </si>
  <si>
    <t xml:space="preserve">23.7 - 24.5 </t>
  </si>
  <si>
    <t xml:space="preserve">24.6 - 25.5 </t>
  </si>
  <si>
    <t xml:space="preserve">25.6 - 26.4 </t>
  </si>
  <si>
    <t>26.5 - 27.4</t>
  </si>
  <si>
    <t xml:space="preserve">27.5 - 28.3 </t>
  </si>
  <si>
    <t xml:space="preserve">28.4 - 29.3 </t>
  </si>
  <si>
    <t xml:space="preserve">29.4 - 30.2 </t>
  </si>
  <si>
    <t xml:space="preserve">30.3 - 31.2 </t>
  </si>
  <si>
    <t xml:space="preserve">31.3 - 32.1 </t>
  </si>
  <si>
    <t xml:space="preserve">32.2 - 33.1 </t>
  </si>
  <si>
    <t xml:space="preserve">33.2 - 34.0 </t>
  </si>
  <si>
    <t>34.1 - 35.0</t>
  </si>
  <si>
    <t xml:space="preserve">35.1 - 35.9 </t>
  </si>
  <si>
    <t xml:space="preserve">36.0 - 36.9 </t>
  </si>
  <si>
    <t xml:space="preserve">37.0 - 37.8 </t>
  </si>
  <si>
    <t xml:space="preserve">37.9 - 38.8 </t>
  </si>
  <si>
    <t xml:space="preserve">38.9 - 39.7 </t>
  </si>
  <si>
    <t xml:space="preserve">39.8 - 40.7 </t>
  </si>
  <si>
    <t xml:space="preserve">40.8 - 41.6 </t>
  </si>
  <si>
    <t xml:space="preserve">41.7 - 42.6 </t>
  </si>
  <si>
    <t xml:space="preserve">42.7 - 43.5 </t>
  </si>
  <si>
    <t xml:space="preserve">43.6 - 44.5 </t>
  </si>
  <si>
    <t xml:space="preserve">44.6 - 45.4 </t>
  </si>
  <si>
    <t xml:space="preserve">45.5 - 46.4 </t>
  </si>
  <si>
    <t xml:space="preserve">46.5 - 47.3 </t>
  </si>
  <si>
    <t xml:space="preserve">47.4 - 48.3 </t>
  </si>
  <si>
    <t xml:space="preserve">48.4 - 49.2 </t>
  </si>
  <si>
    <t xml:space="preserve">49.3 - 50.2 </t>
  </si>
  <si>
    <t xml:space="preserve">50.3 - 51.1 </t>
  </si>
  <si>
    <t xml:space="preserve">51.2 - 52.1 </t>
  </si>
  <si>
    <t xml:space="preserve">52.2 - 53.0 </t>
  </si>
  <si>
    <t xml:space="preserve">53.1 - 54.0 </t>
  </si>
  <si>
    <t>-4 - -3.9</t>
  </si>
  <si>
    <t>-3.8 - -3</t>
  </si>
  <si>
    <t>-2.9 - -2</t>
  </si>
  <si>
    <t>-1.9 - -1.1</t>
  </si>
  <si>
    <t>-1 - -0.1</t>
  </si>
  <si>
    <t>8.5 - 9.4</t>
  </si>
  <si>
    <t>Player 1</t>
  </si>
  <si>
    <t>Player 2</t>
  </si>
  <si>
    <t>Player 3</t>
  </si>
  <si>
    <t>Player 4</t>
  </si>
  <si>
    <t>Herren</t>
  </si>
  <si>
    <t>Damen</t>
  </si>
  <si>
    <t>Tee Box</t>
  </si>
  <si>
    <t>0.0   -    0.7</t>
  </si>
  <si>
    <t>0.8   -    1.6</t>
  </si>
  <si>
    <t>1.7   -    2.5</t>
  </si>
  <si>
    <t>2.6   -    3.3</t>
  </si>
  <si>
    <t>3.4   -    4.2</t>
  </si>
  <si>
    <t>4.3   -    5.1</t>
  </si>
  <si>
    <t>5.2   -    5.9</t>
  </si>
  <si>
    <t>6.0   -    6.8</t>
  </si>
  <si>
    <t>6.9   -    7.7</t>
  </si>
  <si>
    <t>7.8   -    8.6</t>
  </si>
  <si>
    <t>8.7   -    9.4</t>
  </si>
  <si>
    <t>9.5   -  10.3</t>
  </si>
  <si>
    <t>10.4  -  11.2</t>
  </si>
  <si>
    <t>11.3  -  12.0</t>
  </si>
  <si>
    <t>12.1  -  12.9</t>
  </si>
  <si>
    <t>13.0  -  13.8</t>
  </si>
  <si>
    <t>13.9  -  14.6</t>
  </si>
  <si>
    <t>14.7  -  15.5</t>
  </si>
  <si>
    <t>15.6  -  16.4</t>
  </si>
  <si>
    <t>16.5  -  17.2</t>
  </si>
  <si>
    <t>17.3  -  18.1</t>
  </si>
  <si>
    <t>18.2  -  19.0</t>
  </si>
  <si>
    <t>19.1  -  19.9</t>
  </si>
  <si>
    <t>20.0  -  20.7</t>
  </si>
  <si>
    <t>20.8  -  21.6</t>
  </si>
  <si>
    <t>21.7  -  22.5</t>
  </si>
  <si>
    <t>22.6  -  23.3</t>
  </si>
  <si>
    <t>23.4  -  24.2</t>
  </si>
  <si>
    <t>24.3  -  25.1</t>
  </si>
  <si>
    <t>25.2  -  25.9</t>
  </si>
  <si>
    <t>26.0  -  26.8</t>
  </si>
  <si>
    <t>26.9  -  27.7</t>
  </si>
  <si>
    <t>27.8  -  28.5</t>
  </si>
  <si>
    <t>28.6  -  29.4</t>
  </si>
  <si>
    <t>29.5  -  30.3</t>
  </si>
  <si>
    <t>30.4  -  31.2</t>
  </si>
  <si>
    <t>31.3  -  32.0</t>
  </si>
  <si>
    <t>32.1  -  32.9</t>
  </si>
  <si>
    <t>33.0  -  33.8</t>
  </si>
  <si>
    <t>33.9  -  34.6</t>
  </si>
  <si>
    <t>34.7  -  35.5</t>
  </si>
  <si>
    <t>35.6  -  36.4</t>
  </si>
  <si>
    <t>36.5  -  37.2</t>
  </si>
  <si>
    <t>37.3  -  38.1</t>
  </si>
  <si>
    <t>38.2  -  39.0</t>
  </si>
  <si>
    <t>39.1  -  39.8</t>
  </si>
  <si>
    <t>39.9  -  40.7</t>
  </si>
  <si>
    <t>40.8  -  41.6</t>
  </si>
  <si>
    <t>41.7  -  42.5</t>
  </si>
  <si>
    <t>42.6  -  43.3</t>
  </si>
  <si>
    <t>43.4  -  44.2</t>
  </si>
  <si>
    <t>44.3  -  45.1</t>
  </si>
  <si>
    <t>45.2  -  45.9</t>
  </si>
  <si>
    <t>46.0  -  46.8</t>
  </si>
  <si>
    <t>46.9  -  47.7</t>
  </si>
  <si>
    <t>47.8  -  48.5</t>
  </si>
  <si>
    <t>48.6  -  49.4</t>
  </si>
  <si>
    <t>49.5  -  50.3</t>
  </si>
  <si>
    <t>50.4  -  51.1</t>
  </si>
  <si>
    <t>51.2  -  52.0</t>
  </si>
  <si>
    <t>52.1  -  52.9</t>
  </si>
  <si>
    <t>53.0  -  53.8</t>
  </si>
  <si>
    <t>53.9  -  54.0</t>
  </si>
  <si>
    <t>-4  -  -3.6</t>
  </si>
  <si>
    <t>-3.5  -  -2.7</t>
  </si>
  <si>
    <t>-2.6  -  -1.9</t>
  </si>
  <si>
    <t>-1.8  -  -1</t>
  </si>
  <si>
    <t>-0.9  -  -0.1</t>
  </si>
  <si>
    <t>Slope Rat.</t>
  </si>
  <si>
    <t>Course Rat.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</si>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</sst>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HCP"/>
    </font>
    <font>
      <b/>
      <sz val="10"/>
      <color theme="1"/>
      <name val="Calibri"/>
      <family val="2"/>
      <scheme val="minor"/>
    </font>
    <font>
      <u val="double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10" xfId="0" applyNumberFormat="1" applyBorder="1"/>
    <xf numFmtId="49" fontId="0" fillId="0" borderId="0" xfId="0" applyNumberFormat="1"/>
    <xf numFmtId="0" fontId="0" fillId="0" borderId="10" xfId="0" applyBorder="1"/>
    <xf numFmtId="0" fontId="0" fillId="0" borderId="22" xfId="0" applyBorder="1"/>
    <xf numFmtId="0" fontId="0" fillId="0" borderId="24" xfId="0" applyBorder="1"/>
    <xf numFmtId="0" fontId="5" fillId="0" borderId="0" xfId="0" applyFont="1" applyAlignment="1">
      <alignment horizontal="center"/>
    </xf>
    <xf numFmtId="164" fontId="0" fillId="0" borderId="0" xfId="0" applyNumberFormat="1"/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/>
    <xf numFmtId="0" fontId="0" fillId="0" borderId="10" xfId="0" applyBorder="1" applyAlignment="1">
      <alignment horizontal="left" vertical="center"/>
    </xf>
    <xf numFmtId="164" fontId="3" fillId="0" borderId="1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0" fillId="0" borderId="10" xfId="0" applyNumberFormat="1" applyBorder="1"/>
    <xf numFmtId="164" fontId="0" fillId="0" borderId="22" xfId="0" applyNumberFormat="1" applyBorder="1"/>
    <xf numFmtId="164" fontId="0" fillId="0" borderId="24" xfId="0" applyNumberFormat="1" applyBorder="1"/>
    <xf numFmtId="1" fontId="3" fillId="0" borderId="27" xfId="0" applyNumberFormat="1" applyFont="1" applyBorder="1" applyAlignment="1">
      <alignment vertical="center"/>
    </xf>
    <xf numFmtId="1" fontId="0" fillId="0" borderId="28" xfId="0" applyNumberFormat="1" applyBorder="1"/>
    <xf numFmtId="1" fontId="0" fillId="0" borderId="29" xfId="0" applyNumberFormat="1" applyBorder="1"/>
    <xf numFmtId="164" fontId="3" fillId="0" borderId="6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horizontal="right" vertical="center"/>
    </xf>
    <xf numFmtId="1" fontId="0" fillId="0" borderId="27" xfId="0" applyNumberFormat="1" applyBorder="1" applyAlignment="1">
      <alignment vertical="center"/>
    </xf>
    <xf numFmtId="1" fontId="0" fillId="0" borderId="28" xfId="0" applyNumberFormat="1" applyBorder="1" applyAlignment="1">
      <alignment vertical="center"/>
    </xf>
    <xf numFmtId="1" fontId="0" fillId="0" borderId="29" xfId="0" applyNumberFormat="1" applyBorder="1" applyAlignment="1">
      <alignment vertical="center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6" fillId="0" borderId="14" xfId="0" applyFont="1" applyBorder="1"/>
    <xf numFmtId="0" fontId="6" fillId="0" borderId="1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6" fillId="5" borderId="19" xfId="0" applyFont="1" applyFill="1" applyBorder="1" applyAlignment="1">
      <alignment horizontal="center" vertical="center" shrinkToFit="1"/>
    </xf>
    <xf numFmtId="0" fontId="6" fillId="5" borderId="20" xfId="0" applyFont="1" applyFill="1" applyBorder="1" applyAlignment="1">
      <alignment horizontal="center" vertical="center" shrinkToFit="1"/>
    </xf>
    <xf numFmtId="0" fontId="6" fillId="5" borderId="16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25" xfId="0" applyFont="1" applyBorder="1"/>
    <xf numFmtId="0" fontId="6" fillId="0" borderId="0" xfId="0" applyFont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0" borderId="3" xfId="0" applyBorder="1"/>
    <xf numFmtId="0" fontId="0" fillId="0" borderId="31" xfId="0" applyBorder="1"/>
    <xf numFmtId="0" fontId="0" fillId="0" borderId="16" xfId="0" applyBorder="1"/>
    <xf numFmtId="0" fontId="0" fillId="0" borderId="18" xfId="0" applyBorder="1"/>
    <xf numFmtId="0" fontId="0" fillId="5" borderId="8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" fillId="0" borderId="30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4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20950</xdr:colOff>
      <xdr:row>7</xdr:row>
      <xdr:rowOff>21717</xdr:rowOff>
    </xdr:from>
    <xdr:to>
      <xdr:col>3</xdr:col>
      <xdr:colOff>40030</xdr:colOff>
      <xdr:row>7</xdr:row>
      <xdr:rowOff>24597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0" name="Freihand 9">
              <a:extLst>
                <a:ext uri="{FF2B5EF4-FFF2-40B4-BE49-F238E27FC236}">
                  <a16:creationId xmlns:a16="http://schemas.microsoft.com/office/drawing/2014/main" id="{78428323-8410-7230-02C9-7098AC41CA08}"/>
                </a:ext>
              </a:extLst>
            </xdr14:cNvPr>
            <xdr14:cNvContentPartPr/>
          </xdr14:nvContentPartPr>
          <xdr14:nvPr macro=""/>
          <xdr14:xfrm>
            <a:off x="1334001" y="1216378"/>
            <a:ext cx="19080" cy="2880"/>
          </xdr14:xfrm>
        </xdr:contentPart>
      </mc:Choice>
      <mc:Fallback xmlns="">
        <xdr:pic>
          <xdr:nvPicPr>
            <xdr:cNvPr id="10" name="Freihand 9">
              <a:extLst>
                <a:ext uri="{FF2B5EF4-FFF2-40B4-BE49-F238E27FC236}">
                  <a16:creationId xmlns:a16="http://schemas.microsoft.com/office/drawing/2014/main" id="{78428323-8410-7230-02C9-7098AC41CA0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98920" y="1293480"/>
              <a:ext cx="36720" cy="205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09-19T22:37:38.51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23 5 1375 0 0,'-22'-5'1234'0'0,"34"8"-1120"0"0,5-3-143 0 0,4 2-36 0 0,-20 0 51 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="118" workbookViewId="0">
      <selection activeCell="M11" sqref="M11"/>
    </sheetView>
  </sheetViews>
  <sheetFormatPr defaultColWidth="8.7109375" defaultRowHeight="15"/>
  <cols>
    <col min="1" max="1" width="8.7109375" style="2" bestFit="1" customWidth="1"/>
    <col min="2" max="5" width="5.28515625" customWidth="1"/>
    <col min="6" max="7" width="5" customWidth="1"/>
    <col min="8" max="11" width="7.7109375" customWidth="1"/>
  </cols>
  <sheetData>
    <row r="1" spans="1:13" ht="15.75" customHeight="1">
      <c r="A1" s="100" t="s">
        <v>12</v>
      </c>
      <c r="B1" s="101"/>
      <c r="C1" s="101"/>
      <c r="D1" s="101"/>
      <c r="E1" s="102"/>
      <c r="F1" s="34"/>
      <c r="G1" s="35" t="s">
        <v>9</v>
      </c>
      <c r="H1" s="90" t="s">
        <v>153</v>
      </c>
      <c r="I1" s="90" t="s">
        <v>153</v>
      </c>
      <c r="J1" s="90" t="s">
        <v>153</v>
      </c>
      <c r="K1" s="91" t="s">
        <v>153</v>
      </c>
    </row>
    <row r="2" spans="1:13">
      <c r="A2" s="103"/>
      <c r="B2" s="104"/>
      <c r="C2" s="104"/>
      <c r="D2" s="104"/>
      <c r="E2" s="105"/>
      <c r="F2" s="36"/>
      <c r="G2" s="37" t="s">
        <v>82</v>
      </c>
      <c r="H2" s="64" t="s">
        <v>81</v>
      </c>
      <c r="I2" s="64" t="s">
        <v>80</v>
      </c>
      <c r="J2" s="64" t="s">
        <v>81</v>
      </c>
      <c r="K2" s="65" t="s">
        <v>80</v>
      </c>
    </row>
    <row r="3" spans="1:13" ht="15" customHeight="1" thickBot="1">
      <c r="A3" s="103"/>
      <c r="B3" s="104"/>
      <c r="C3" s="104"/>
      <c r="D3" s="104"/>
      <c r="E3" s="105"/>
      <c r="F3" s="98" t="s">
        <v>13</v>
      </c>
      <c r="G3" s="99"/>
      <c r="H3" s="66">
        <v>0</v>
      </c>
      <c r="I3" s="66">
        <v>0</v>
      </c>
      <c r="J3" s="66">
        <v>0</v>
      </c>
      <c r="K3" s="67">
        <v>0</v>
      </c>
    </row>
    <row r="4" spans="1:13" ht="15" customHeight="1" thickBot="1">
      <c r="A4" s="106"/>
      <c r="B4" s="107"/>
      <c r="C4" s="107"/>
      <c r="D4" s="107"/>
      <c r="E4" s="108"/>
      <c r="F4" s="96" t="s">
        <v>10</v>
      </c>
      <c r="G4" s="97"/>
      <c r="H4" s="38">
        <f>IF(H2='Course Raiting'!$A$1,IF(H3="","",VLOOKUP(H3,'Course Raiting'!$C$3:$N$64,12,TRUE)),IF(H2='Course Raiting'!$A$2,IF(H3="","",VLOOKUP(H3,'Course Raiting'!$R$3:$AB$64,11,TRUE))))</f>
        <v>0</v>
      </c>
      <c r="I4" s="38">
        <f>IF(I2='Course Raiting'!$A$1,IF(I3="","",VLOOKUP(I3,'Course Raiting'!$C$3:$N$64,12,TRUE)),IF(I2='Course Raiting'!$A$2,IF(I3="","",VLOOKUP(I3,'Course Raiting'!$R$3:$AB$64,11,TRUE))))</f>
        <v>-5</v>
      </c>
      <c r="J4" s="38">
        <f>IF(J2='Course Raiting'!$A$1,IF(J3="","",VLOOKUP(J3,'Course Raiting'!$C$3:$N$64,12,TRUE)),IF(J2='Course Raiting'!$A$2,IF(J3="","",VLOOKUP(J3,'Course Raiting'!$R$3:$AB$64,11,TRUE))))</f>
        <v>0</v>
      </c>
      <c r="K4" s="39">
        <f>IF(K2='Course Raiting'!$A$1,IF(K3="","",VLOOKUP(K3,'Course Raiting'!$C$3:$N$64,12,TRUE)),IF(K2='Course Raiting'!$A$2,IF(K3="","",VLOOKUP(K3,'Course Raiting'!$R$3:$AB$64,11,TRUE))))</f>
        <v>-5</v>
      </c>
    </row>
    <row r="5" spans="1:13" ht="24.95" customHeight="1">
      <c r="A5" s="40"/>
      <c r="B5" s="70" t="s">
        <v>0</v>
      </c>
      <c r="C5" s="71" t="s">
        <v>1</v>
      </c>
      <c r="D5" s="72" t="s">
        <v>2</v>
      </c>
      <c r="E5" s="73" t="s">
        <v>3</v>
      </c>
      <c r="F5" s="94" t="s">
        <v>11</v>
      </c>
      <c r="G5" s="95"/>
      <c r="H5" s="3">
        <f>IF(H4=0,0,IF(H4&gt;=0,ROUND(H4*0.75,0),IF(H4&lt;=0,ROUND(H4/0.75,0))))</f>
        <v>0</v>
      </c>
      <c r="I5" s="3">
        <f t="shared" ref="I5:K5" si="0">IF(I4=0,0,IF(I4&gt;=0,ROUND(I4*0.75,0),IF(I4&lt;=0,ROUND(I4/0.75,0))))</f>
        <v>-7</v>
      </c>
      <c r="J5" s="3">
        <f t="shared" si="0"/>
        <v>0</v>
      </c>
      <c r="K5" s="4">
        <f t="shared" si="0"/>
        <v>-7</v>
      </c>
    </row>
    <row r="6" spans="1:13">
      <c r="A6" s="63" t="s">
        <v>152</v>
      </c>
      <c r="B6" s="42">
        <v>66</v>
      </c>
      <c r="C6" s="43">
        <v>65.2</v>
      </c>
      <c r="D6" s="44">
        <v>66.400000000000006</v>
      </c>
      <c r="E6" s="45">
        <v>66</v>
      </c>
      <c r="F6" s="109"/>
      <c r="G6" s="110"/>
      <c r="H6" s="68" t="s">
        <v>76</v>
      </c>
      <c r="I6" s="68" t="s">
        <v>77</v>
      </c>
      <c r="J6" s="68" t="s">
        <v>78</v>
      </c>
      <c r="K6" s="69" t="s">
        <v>79</v>
      </c>
    </row>
    <row r="7" spans="1:13">
      <c r="A7" s="63" t="s">
        <v>151</v>
      </c>
      <c r="B7" s="42">
        <v>124</v>
      </c>
      <c r="C7" s="43">
        <v>119</v>
      </c>
      <c r="D7" s="44">
        <v>124</v>
      </c>
      <c r="E7" s="45">
        <v>123</v>
      </c>
      <c r="F7" s="47" t="s">
        <v>7</v>
      </c>
      <c r="G7" s="42" t="s">
        <v>8</v>
      </c>
      <c r="H7" s="92" t="str">
        <f>H1</f>
        <v>Name</v>
      </c>
      <c r="I7" s="92" t="str">
        <f>I1</f>
        <v>Name</v>
      </c>
      <c r="J7" s="92" t="str">
        <f>J1</f>
        <v>Name</v>
      </c>
      <c r="K7" s="93" t="str">
        <f>K1</f>
        <v>Name</v>
      </c>
      <c r="M7" s="1"/>
    </row>
    <row r="8" spans="1:13">
      <c r="A8" s="41">
        <v>1</v>
      </c>
      <c r="B8" s="42">
        <v>107</v>
      </c>
      <c r="C8" s="43">
        <v>107</v>
      </c>
      <c r="D8" s="44">
        <v>101</v>
      </c>
      <c r="E8" s="45">
        <v>101</v>
      </c>
      <c r="F8" s="46">
        <v>17</v>
      </c>
      <c r="G8" s="42">
        <v>3</v>
      </c>
      <c r="H8" s="84" t="str">
        <f>IF(H$5-36&gt;=$F8,"///",IF(H$5-18&gt;=$F8,"//",IF(H$5&gt;=$F8,"/",IF(H$5=0,"",IF(H$5+19&lt;=$F8,"+","")))))</f>
        <v/>
      </c>
      <c r="I8" s="84" t="str">
        <f t="shared" ref="I8:K8" si="1">IF(I$5-36&gt;=$F8,"///",IF(I$5-18&gt;=$F8,"//",IF(I$5&gt;=$F8,"/",IF(I$5=0,"",IF(I$5+19&lt;=$F8,"+","")))))</f>
        <v>+</v>
      </c>
      <c r="J8" s="84" t="str">
        <f t="shared" si="1"/>
        <v/>
      </c>
      <c r="K8" s="85" t="str">
        <f t="shared" si="1"/>
        <v>+</v>
      </c>
    </row>
    <row r="9" spans="1:13">
      <c r="A9" s="41">
        <v>2</v>
      </c>
      <c r="B9" s="42">
        <v>215</v>
      </c>
      <c r="C9" s="43">
        <v>215</v>
      </c>
      <c r="D9" s="44">
        <v>196</v>
      </c>
      <c r="E9" s="45">
        <v>196</v>
      </c>
      <c r="F9" s="46">
        <v>15</v>
      </c>
      <c r="G9" s="42">
        <v>4</v>
      </c>
      <c r="H9" s="84" t="str">
        <f t="shared" ref="H9:K16" si="2">IF(H$5-36&gt;=$F9,"///",IF(H$5-18&gt;=$F9,"//",IF(H$5&gt;=$F9,"/",IF(H$5=0,"",IF(H$5+19&lt;=$F9,"+","")))))</f>
        <v/>
      </c>
      <c r="I9" s="84" t="str">
        <f t="shared" si="2"/>
        <v>+</v>
      </c>
      <c r="J9" s="84" t="str">
        <f t="shared" si="2"/>
        <v/>
      </c>
      <c r="K9" s="85" t="str">
        <f t="shared" si="2"/>
        <v>+</v>
      </c>
    </row>
    <row r="10" spans="1:13">
      <c r="A10" s="41">
        <v>3</v>
      </c>
      <c r="B10" s="42">
        <v>487</v>
      </c>
      <c r="C10" s="43">
        <v>455</v>
      </c>
      <c r="D10" s="44">
        <v>412</v>
      </c>
      <c r="E10" s="45">
        <v>382</v>
      </c>
      <c r="F10" s="46">
        <v>3</v>
      </c>
      <c r="G10" s="42">
        <v>5</v>
      </c>
      <c r="H10" s="84" t="str">
        <f t="shared" si="2"/>
        <v/>
      </c>
      <c r="I10" s="84" t="str">
        <f t="shared" si="2"/>
        <v/>
      </c>
      <c r="J10" s="84" t="str">
        <f t="shared" si="2"/>
        <v/>
      </c>
      <c r="K10" s="85" t="str">
        <f t="shared" si="2"/>
        <v/>
      </c>
    </row>
    <row r="11" spans="1:13">
      <c r="A11" s="41">
        <v>4</v>
      </c>
      <c r="B11" s="42">
        <v>318</v>
      </c>
      <c r="C11" s="43">
        <v>292</v>
      </c>
      <c r="D11" s="44">
        <v>243</v>
      </c>
      <c r="E11" s="45">
        <v>243</v>
      </c>
      <c r="F11" s="46">
        <v>5</v>
      </c>
      <c r="G11" s="42">
        <v>4</v>
      </c>
      <c r="H11" s="84" t="str">
        <f t="shared" si="2"/>
        <v/>
      </c>
      <c r="I11" s="84" t="str">
        <f t="shared" si="2"/>
        <v/>
      </c>
      <c r="J11" s="84" t="str">
        <f t="shared" si="2"/>
        <v/>
      </c>
      <c r="K11" s="85" t="str">
        <f t="shared" si="2"/>
        <v/>
      </c>
    </row>
    <row r="12" spans="1:13">
      <c r="A12" s="41">
        <v>5</v>
      </c>
      <c r="B12" s="42">
        <v>481</v>
      </c>
      <c r="C12" s="43">
        <v>451</v>
      </c>
      <c r="D12" s="44">
        <v>405</v>
      </c>
      <c r="E12" s="45">
        <v>376</v>
      </c>
      <c r="F12" s="46">
        <v>1</v>
      </c>
      <c r="G12" s="42">
        <v>5</v>
      </c>
      <c r="H12" s="84" t="str">
        <f t="shared" si="2"/>
        <v/>
      </c>
      <c r="I12" s="84" t="str">
        <f t="shared" si="2"/>
        <v/>
      </c>
      <c r="J12" s="84" t="str">
        <f t="shared" si="2"/>
        <v/>
      </c>
      <c r="K12" s="85" t="str">
        <f t="shared" si="2"/>
        <v/>
      </c>
    </row>
    <row r="13" spans="1:13">
      <c r="A13" s="41">
        <v>6</v>
      </c>
      <c r="B13" s="42">
        <v>131</v>
      </c>
      <c r="C13" s="43">
        <v>131</v>
      </c>
      <c r="D13" s="44">
        <v>106</v>
      </c>
      <c r="E13" s="45">
        <v>106</v>
      </c>
      <c r="F13" s="46">
        <v>9</v>
      </c>
      <c r="G13" s="42">
        <v>3</v>
      </c>
      <c r="H13" s="84" t="str">
        <f t="shared" si="2"/>
        <v/>
      </c>
      <c r="I13" s="84" t="str">
        <f t="shared" si="2"/>
        <v/>
      </c>
      <c r="J13" s="84" t="str">
        <f t="shared" si="2"/>
        <v/>
      </c>
      <c r="K13" s="85" t="str">
        <f t="shared" si="2"/>
        <v/>
      </c>
    </row>
    <row r="14" spans="1:13">
      <c r="A14" s="41">
        <v>7</v>
      </c>
      <c r="B14" s="42">
        <v>251</v>
      </c>
      <c r="C14" s="43">
        <v>251</v>
      </c>
      <c r="D14" s="44">
        <v>220</v>
      </c>
      <c r="E14" s="45">
        <v>220</v>
      </c>
      <c r="F14" s="46">
        <v>11</v>
      </c>
      <c r="G14" s="42">
        <v>4</v>
      </c>
      <c r="H14" s="84" t="str">
        <f t="shared" si="2"/>
        <v/>
      </c>
      <c r="I14" s="84" t="str">
        <f t="shared" si="2"/>
        <v/>
      </c>
      <c r="J14" s="84" t="str">
        <f t="shared" si="2"/>
        <v/>
      </c>
      <c r="K14" s="85" t="str">
        <f t="shared" si="2"/>
        <v/>
      </c>
    </row>
    <row r="15" spans="1:13">
      <c r="A15" s="41">
        <v>8</v>
      </c>
      <c r="B15" s="42">
        <v>253</v>
      </c>
      <c r="C15" s="43">
        <v>253</v>
      </c>
      <c r="D15" s="44">
        <v>223</v>
      </c>
      <c r="E15" s="45">
        <v>223</v>
      </c>
      <c r="F15" s="46">
        <v>7</v>
      </c>
      <c r="G15" s="42">
        <v>4</v>
      </c>
      <c r="H15" s="84" t="str">
        <f t="shared" si="2"/>
        <v/>
      </c>
      <c r="I15" s="84" t="str">
        <f t="shared" si="2"/>
        <v/>
      </c>
      <c r="J15" s="84" t="str">
        <f t="shared" si="2"/>
        <v/>
      </c>
      <c r="K15" s="85" t="str">
        <f t="shared" si="2"/>
        <v/>
      </c>
    </row>
    <row r="16" spans="1:13">
      <c r="A16" s="48">
        <v>9</v>
      </c>
      <c r="B16" s="49">
        <v>131</v>
      </c>
      <c r="C16" s="50">
        <v>131</v>
      </c>
      <c r="D16" s="51">
        <v>119</v>
      </c>
      <c r="E16" s="52">
        <v>119</v>
      </c>
      <c r="F16" s="53">
        <v>13</v>
      </c>
      <c r="G16" s="49">
        <v>3</v>
      </c>
      <c r="H16" s="84" t="str">
        <f t="shared" si="2"/>
        <v/>
      </c>
      <c r="I16" s="84" t="str">
        <f t="shared" si="2"/>
        <v>+</v>
      </c>
      <c r="J16" s="84" t="str">
        <f t="shared" si="2"/>
        <v/>
      </c>
      <c r="K16" s="85" t="str">
        <f t="shared" si="2"/>
        <v>+</v>
      </c>
    </row>
    <row r="17" spans="1:11" ht="15.75" thickBot="1">
      <c r="A17" s="75" t="s">
        <v>4</v>
      </c>
      <c r="B17" s="76">
        <f>SUM(B8:B16)</f>
        <v>2374</v>
      </c>
      <c r="C17" s="77">
        <f>SUM(C8:C16)</f>
        <v>2286</v>
      </c>
      <c r="D17" s="78">
        <f>SUM(D8:D16)</f>
        <v>2025</v>
      </c>
      <c r="E17" s="79">
        <f>SUM(E8:E16)</f>
        <v>1966</v>
      </c>
      <c r="F17" s="49"/>
      <c r="G17" s="76">
        <f>SUM(G8:G16)</f>
        <v>35</v>
      </c>
      <c r="H17" s="86"/>
      <c r="I17" s="86"/>
      <c r="J17" s="86"/>
      <c r="K17" s="87"/>
    </row>
    <row r="18" spans="1:11">
      <c r="A18" s="100" t="str">
        <f>A1</f>
        <v>Aggregate Team Matchplay</v>
      </c>
      <c r="B18" s="101"/>
      <c r="C18" s="101"/>
      <c r="D18" s="101"/>
      <c r="E18" s="102"/>
      <c r="F18" s="80"/>
      <c r="G18" s="81"/>
      <c r="H18" s="34"/>
      <c r="I18" s="34"/>
      <c r="J18" s="34"/>
      <c r="K18" s="82"/>
    </row>
    <row r="19" spans="1:11">
      <c r="A19" s="103"/>
      <c r="B19" s="104"/>
      <c r="C19" s="104"/>
      <c r="D19" s="104"/>
      <c r="E19" s="105"/>
      <c r="F19" s="83"/>
      <c r="G19" s="74"/>
      <c r="H19" s="36"/>
      <c r="I19" s="36"/>
      <c r="J19" s="36"/>
      <c r="K19" s="55"/>
    </row>
    <row r="20" spans="1:11">
      <c r="A20" s="103"/>
      <c r="B20" s="104"/>
      <c r="C20" s="104"/>
      <c r="D20" s="104"/>
      <c r="E20" s="105"/>
      <c r="F20" s="83"/>
      <c r="G20" s="74"/>
      <c r="H20" s="36"/>
      <c r="I20" s="36"/>
      <c r="J20" s="36"/>
      <c r="K20" s="55"/>
    </row>
    <row r="21" spans="1:11" ht="15.75" thickBot="1">
      <c r="A21" s="106"/>
      <c r="B21" s="107"/>
      <c r="C21" s="107"/>
      <c r="D21" s="107"/>
      <c r="E21" s="108"/>
      <c r="F21" s="83"/>
      <c r="G21" s="74"/>
      <c r="H21" s="36"/>
      <c r="I21" s="36"/>
      <c r="J21" s="36"/>
      <c r="K21" s="55"/>
    </row>
    <row r="22" spans="1:11">
      <c r="A22" s="54"/>
      <c r="B22" s="111" t="s">
        <v>0</v>
      </c>
      <c r="C22" s="113" t="s">
        <v>1</v>
      </c>
      <c r="D22" s="115" t="s">
        <v>2</v>
      </c>
      <c r="E22" s="117" t="s">
        <v>3</v>
      </c>
      <c r="F22" s="83"/>
      <c r="G22" s="74"/>
      <c r="H22" s="68" t="s">
        <v>76</v>
      </c>
      <c r="I22" s="68" t="s">
        <v>77</v>
      </c>
      <c r="J22" s="68" t="s">
        <v>78</v>
      </c>
      <c r="K22" s="69" t="s">
        <v>79</v>
      </c>
    </row>
    <row r="23" spans="1:11">
      <c r="A23" s="56"/>
      <c r="B23" s="112"/>
      <c r="C23" s="114"/>
      <c r="D23" s="116"/>
      <c r="E23" s="118"/>
      <c r="F23" s="83"/>
      <c r="G23" s="37"/>
      <c r="H23" s="92" t="str">
        <f>H1</f>
        <v>Name</v>
      </c>
      <c r="I23" s="92" t="str">
        <f t="shared" ref="I23:K23" si="3">I1</f>
        <v>Name</v>
      </c>
      <c r="J23" s="92" t="str">
        <f t="shared" si="3"/>
        <v>Name</v>
      </c>
      <c r="K23" s="93" t="str">
        <f t="shared" si="3"/>
        <v>Name</v>
      </c>
    </row>
    <row r="24" spans="1:11">
      <c r="A24" s="41">
        <v>10</v>
      </c>
      <c r="B24" s="42">
        <v>107</v>
      </c>
      <c r="C24" s="43">
        <v>107</v>
      </c>
      <c r="D24" s="44">
        <v>101</v>
      </c>
      <c r="E24" s="45">
        <v>101</v>
      </c>
      <c r="F24" s="42">
        <v>18</v>
      </c>
      <c r="G24" s="42">
        <v>3</v>
      </c>
      <c r="H24" s="84" t="str">
        <f t="shared" ref="H24:K32" si="4">IF(H$5-36&gt;=$F24,"///",IF(H$5-18&gt;=$F24,"//",IF(H$5&gt;=$F24,"/",IF(H$5=0,"",IF(H$5+19&lt;=$F24,"+","")))))</f>
        <v/>
      </c>
      <c r="I24" s="84" t="str">
        <f t="shared" si="4"/>
        <v>+</v>
      </c>
      <c r="J24" s="84" t="str">
        <f t="shared" si="4"/>
        <v/>
      </c>
      <c r="K24" s="85" t="str">
        <f t="shared" si="4"/>
        <v>+</v>
      </c>
    </row>
    <row r="25" spans="1:11">
      <c r="A25" s="41">
        <v>11</v>
      </c>
      <c r="B25" s="42">
        <v>215</v>
      </c>
      <c r="C25" s="43">
        <v>215</v>
      </c>
      <c r="D25" s="44">
        <v>196</v>
      </c>
      <c r="E25" s="45">
        <v>196</v>
      </c>
      <c r="F25" s="46">
        <v>16</v>
      </c>
      <c r="G25" s="42">
        <v>4</v>
      </c>
      <c r="H25" s="84" t="str">
        <f t="shared" si="4"/>
        <v/>
      </c>
      <c r="I25" s="84" t="str">
        <f t="shared" si="4"/>
        <v>+</v>
      </c>
      <c r="J25" s="84" t="str">
        <f t="shared" si="4"/>
        <v/>
      </c>
      <c r="K25" s="85" t="str">
        <f t="shared" si="4"/>
        <v>+</v>
      </c>
    </row>
    <row r="26" spans="1:11">
      <c r="A26" s="41">
        <v>12</v>
      </c>
      <c r="B26" s="42">
        <v>487</v>
      </c>
      <c r="C26" s="43">
        <v>455</v>
      </c>
      <c r="D26" s="44">
        <v>412</v>
      </c>
      <c r="E26" s="45">
        <v>382</v>
      </c>
      <c r="F26" s="46">
        <v>4</v>
      </c>
      <c r="G26" s="42">
        <v>5</v>
      </c>
      <c r="H26" s="84" t="str">
        <f t="shared" si="4"/>
        <v/>
      </c>
      <c r="I26" s="84" t="str">
        <f t="shared" si="4"/>
        <v/>
      </c>
      <c r="J26" s="84" t="str">
        <f t="shared" si="4"/>
        <v/>
      </c>
      <c r="K26" s="85" t="str">
        <f t="shared" si="4"/>
        <v/>
      </c>
    </row>
    <row r="27" spans="1:11">
      <c r="A27" s="41">
        <v>13</v>
      </c>
      <c r="B27" s="42">
        <v>318</v>
      </c>
      <c r="C27" s="43">
        <v>292</v>
      </c>
      <c r="D27" s="44">
        <v>243</v>
      </c>
      <c r="E27" s="45">
        <v>243</v>
      </c>
      <c r="F27" s="46">
        <v>6</v>
      </c>
      <c r="G27" s="42">
        <v>4</v>
      </c>
      <c r="H27" s="84" t="str">
        <f t="shared" si="4"/>
        <v/>
      </c>
      <c r="I27" s="84" t="str">
        <f t="shared" si="4"/>
        <v/>
      </c>
      <c r="J27" s="84" t="str">
        <f t="shared" si="4"/>
        <v/>
      </c>
      <c r="K27" s="85" t="str">
        <f t="shared" si="4"/>
        <v/>
      </c>
    </row>
    <row r="28" spans="1:11">
      <c r="A28" s="41">
        <v>14</v>
      </c>
      <c r="B28" s="42">
        <v>481</v>
      </c>
      <c r="C28" s="43">
        <v>451</v>
      </c>
      <c r="D28" s="44">
        <v>405</v>
      </c>
      <c r="E28" s="45">
        <v>376</v>
      </c>
      <c r="F28" s="46">
        <v>2</v>
      </c>
      <c r="G28" s="42">
        <v>5</v>
      </c>
      <c r="H28" s="84" t="str">
        <f t="shared" si="4"/>
        <v/>
      </c>
      <c r="I28" s="84" t="str">
        <f t="shared" si="4"/>
        <v/>
      </c>
      <c r="J28" s="84" t="str">
        <f t="shared" si="4"/>
        <v/>
      </c>
      <c r="K28" s="85" t="str">
        <f t="shared" si="4"/>
        <v/>
      </c>
    </row>
    <row r="29" spans="1:11">
      <c r="A29" s="41">
        <v>15</v>
      </c>
      <c r="B29" s="42">
        <v>131</v>
      </c>
      <c r="C29" s="43">
        <v>131</v>
      </c>
      <c r="D29" s="44">
        <v>106</v>
      </c>
      <c r="E29" s="45">
        <v>106</v>
      </c>
      <c r="F29" s="46">
        <v>10</v>
      </c>
      <c r="G29" s="42">
        <v>3</v>
      </c>
      <c r="H29" s="84" t="str">
        <f t="shared" si="4"/>
        <v/>
      </c>
      <c r="I29" s="84" t="str">
        <f t="shared" si="4"/>
        <v/>
      </c>
      <c r="J29" s="84" t="str">
        <f t="shared" si="4"/>
        <v/>
      </c>
      <c r="K29" s="85" t="str">
        <f t="shared" si="4"/>
        <v/>
      </c>
    </row>
    <row r="30" spans="1:11">
      <c r="A30" s="41">
        <v>16</v>
      </c>
      <c r="B30" s="42">
        <v>251</v>
      </c>
      <c r="C30" s="43">
        <v>251</v>
      </c>
      <c r="D30" s="44">
        <v>220</v>
      </c>
      <c r="E30" s="45">
        <v>220</v>
      </c>
      <c r="F30" s="46">
        <v>12</v>
      </c>
      <c r="G30" s="42">
        <v>4</v>
      </c>
      <c r="H30" s="84" t="str">
        <f t="shared" si="4"/>
        <v/>
      </c>
      <c r="I30" s="84" t="str">
        <f t="shared" si="4"/>
        <v>+</v>
      </c>
      <c r="J30" s="84" t="str">
        <f t="shared" si="4"/>
        <v/>
      </c>
      <c r="K30" s="85" t="str">
        <f t="shared" si="4"/>
        <v>+</v>
      </c>
    </row>
    <row r="31" spans="1:11">
      <c r="A31" s="41">
        <v>17</v>
      </c>
      <c r="B31" s="42">
        <v>253</v>
      </c>
      <c r="C31" s="43">
        <v>253</v>
      </c>
      <c r="D31" s="44">
        <v>223</v>
      </c>
      <c r="E31" s="45">
        <v>223</v>
      </c>
      <c r="F31" s="46">
        <v>8</v>
      </c>
      <c r="G31" s="42">
        <v>4</v>
      </c>
      <c r="H31" s="84" t="str">
        <f t="shared" si="4"/>
        <v/>
      </c>
      <c r="I31" s="84" t="str">
        <f t="shared" si="4"/>
        <v/>
      </c>
      <c r="J31" s="84" t="str">
        <f t="shared" si="4"/>
        <v/>
      </c>
      <c r="K31" s="85" t="str">
        <f t="shared" si="4"/>
        <v/>
      </c>
    </row>
    <row r="32" spans="1:11">
      <c r="A32" s="41">
        <v>18</v>
      </c>
      <c r="B32" s="42">
        <v>131</v>
      </c>
      <c r="C32" s="43">
        <v>131</v>
      </c>
      <c r="D32" s="44">
        <v>119</v>
      </c>
      <c r="E32" s="45">
        <v>119</v>
      </c>
      <c r="F32" s="46">
        <v>14</v>
      </c>
      <c r="G32" s="42">
        <v>3</v>
      </c>
      <c r="H32" s="84" t="str">
        <f t="shared" si="4"/>
        <v/>
      </c>
      <c r="I32" s="84" t="str">
        <f t="shared" si="4"/>
        <v>+</v>
      </c>
      <c r="J32" s="84" t="str">
        <f t="shared" si="4"/>
        <v/>
      </c>
      <c r="K32" s="85" t="str">
        <f t="shared" si="4"/>
        <v>+</v>
      </c>
    </row>
    <row r="33" spans="1:11">
      <c r="A33" s="41" t="s">
        <v>5</v>
      </c>
      <c r="B33" s="42">
        <f>SUM(B24:B32)</f>
        <v>2374</v>
      </c>
      <c r="C33" s="43">
        <f>SUM(C24:C32)</f>
        <v>2286</v>
      </c>
      <c r="D33" s="44">
        <f>SUM(D24:D32)</f>
        <v>2025</v>
      </c>
      <c r="E33" s="45">
        <f>SUM(E24:E32)</f>
        <v>1966</v>
      </c>
      <c r="F33" s="46"/>
      <c r="G33" s="42">
        <f>SUM(G24:G32)</f>
        <v>35</v>
      </c>
      <c r="H33" s="84"/>
      <c r="I33" s="84"/>
      <c r="J33" s="84"/>
      <c r="K33" s="85"/>
    </row>
    <row r="34" spans="1:11">
      <c r="A34" s="41" t="s">
        <v>4</v>
      </c>
      <c r="B34" s="42">
        <f>B17</f>
        <v>2374</v>
      </c>
      <c r="C34" s="43">
        <f>C17</f>
        <v>2286</v>
      </c>
      <c r="D34" s="44">
        <f>D17</f>
        <v>2025</v>
      </c>
      <c r="E34" s="45">
        <f>E17</f>
        <v>1966</v>
      </c>
      <c r="F34" s="46"/>
      <c r="G34" s="42">
        <f>G17</f>
        <v>35</v>
      </c>
      <c r="H34" s="84"/>
      <c r="I34" s="84"/>
      <c r="J34" s="84"/>
      <c r="K34" s="85"/>
    </row>
    <row r="35" spans="1:11" ht="15.75" thickBot="1">
      <c r="A35" s="57" t="s">
        <v>6</v>
      </c>
      <c r="B35" s="58">
        <f>SUM(B33:B34)</f>
        <v>4748</v>
      </c>
      <c r="C35" s="59">
        <f>SUM(C33:C34)</f>
        <v>4572</v>
      </c>
      <c r="D35" s="60">
        <f>SUM(D33:D34)</f>
        <v>4050</v>
      </c>
      <c r="E35" s="61">
        <f>SUM(E33:E34)</f>
        <v>3932</v>
      </c>
      <c r="F35" s="62"/>
      <c r="G35" s="58">
        <f>SUM(G33:G34)</f>
        <v>70</v>
      </c>
      <c r="H35" s="88"/>
      <c r="I35" s="88"/>
      <c r="J35" s="88"/>
      <c r="K35" s="89"/>
    </row>
  </sheetData>
  <sheetProtection algorithmName="SHA-512" hashValue="yEzGkb563iKcMAnIRIMHQD3ehtOicg/oC8gyahKDcS138CX1I0SX28aM3VfT82hZTFve7T+10MJbYPEp4n4tww==" saltValue="HAqBk8BOnABPYHYAZroExA==" spinCount="100000" sheet="1" objects="1" scenarios="1"/>
  <protectedRanges>
    <protectedRange sqref="H1:K3" name="Bereich1"/>
  </protectedRanges>
  <mergeCells count="10">
    <mergeCell ref="B22:B23"/>
    <mergeCell ref="C22:C23"/>
    <mergeCell ref="D22:D23"/>
    <mergeCell ref="E22:E23"/>
    <mergeCell ref="A18:E21"/>
    <mergeCell ref="F5:G5"/>
    <mergeCell ref="F4:G4"/>
    <mergeCell ref="F3:G3"/>
    <mergeCell ref="A1:E4"/>
    <mergeCell ref="F6:G6"/>
  </mergeCells>
  <conditionalFormatting sqref="H2:K2">
    <cfRule type="containsText" dxfId="1" priority="1" operator="containsText" text="Damen">
      <formula>NOT(ISERROR(SEARCH("Damen",H2)))</formula>
    </cfRule>
    <cfRule type="containsText" dxfId="0" priority="2" operator="containsText" text="Herren">
      <formula>NOT(ISERROR(SEARCH("Herren",H2)))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3FB13A-35B8-42D3-B6D9-47841420540F}">
          <x14:formula1>
            <xm:f>'Course Raiting'!$A$1:$A$2</xm:f>
          </x14:formula1>
          <xm:sqref>H2:K2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B662-A70F-446E-87F6-33F523F89EA4}">
  <dimension ref="A1:AB70"/>
  <sheetViews>
    <sheetView workbookViewId="0">
      <selection activeCell="L14" sqref="L14"/>
    </sheetView>
  </sheetViews>
  <sheetFormatPr defaultColWidth="11.42578125" defaultRowHeight="15"/>
  <cols>
    <col min="2" max="2" width="2.5703125" customWidth="1"/>
    <col min="3" max="12" width="5.5703125" customWidth="1"/>
    <col min="13" max="13" width="2.5703125" customWidth="1"/>
    <col min="14" max="15" width="5.5703125" customWidth="1"/>
    <col min="16" max="16" width="10.85546875" customWidth="1"/>
    <col min="17" max="17" width="2.5703125" customWidth="1"/>
    <col min="18" max="26" width="5.5703125" customWidth="1"/>
    <col min="27" max="27" width="2.5703125" customWidth="1"/>
    <col min="28" max="28" width="5.5703125" customWidth="1"/>
  </cols>
  <sheetData>
    <row r="1" spans="1:28" ht="14.45" customHeight="1">
      <c r="A1" s="17" t="s">
        <v>80</v>
      </c>
      <c r="B1" s="18"/>
      <c r="C1" s="119" t="s">
        <v>80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3"/>
      <c r="P1" s="125" t="s">
        <v>81</v>
      </c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7"/>
    </row>
    <row r="2" spans="1:28" ht="14.45" customHeight="1" thickBot="1">
      <c r="A2" s="19" t="s">
        <v>81</v>
      </c>
      <c r="C2" s="12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3"/>
      <c r="P2" s="128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30"/>
    </row>
    <row r="3" spans="1:28">
      <c r="A3" s="5" t="s">
        <v>70</v>
      </c>
      <c r="B3" s="6"/>
      <c r="C3" s="20">
        <v>-4.8</v>
      </c>
      <c r="D3" s="21">
        <v>-4.7</v>
      </c>
      <c r="E3" s="21">
        <v>-4.5999999999999996</v>
      </c>
      <c r="F3" s="21">
        <v>-4.5</v>
      </c>
      <c r="G3" s="21">
        <v>-4.4000000000000004</v>
      </c>
      <c r="H3" s="21">
        <v>-4.3</v>
      </c>
      <c r="I3" s="21">
        <v>-4.2</v>
      </c>
      <c r="J3" s="21">
        <v>-4.0999999999999996</v>
      </c>
      <c r="K3" s="21">
        <v>-4</v>
      </c>
      <c r="L3" s="21">
        <v>-3.9</v>
      </c>
      <c r="M3" s="21"/>
      <c r="N3" s="25">
        <v>-10</v>
      </c>
      <c r="O3" s="7"/>
      <c r="P3" s="15" t="s">
        <v>146</v>
      </c>
      <c r="R3" s="28">
        <v>-4.4000000000000004</v>
      </c>
      <c r="S3" s="29">
        <v>-4.3</v>
      </c>
      <c r="T3" s="29">
        <v>-4.2</v>
      </c>
      <c r="U3" s="29">
        <v>-4.0999999999999996</v>
      </c>
      <c r="V3" s="29">
        <v>-4</v>
      </c>
      <c r="W3" s="29">
        <v>-3.9</v>
      </c>
      <c r="X3" s="30">
        <v>-3.8</v>
      </c>
      <c r="Y3" s="29">
        <v>-3.7</v>
      </c>
      <c r="Z3" s="29">
        <v>-3.6</v>
      </c>
      <c r="AA3" s="29"/>
      <c r="AB3" s="31">
        <v>-5</v>
      </c>
    </row>
    <row r="4" spans="1:28">
      <c r="A4" s="8" t="s">
        <v>71</v>
      </c>
      <c r="B4" s="9"/>
      <c r="C4" s="22">
        <v>-3.8</v>
      </c>
      <c r="D4" s="14">
        <v>-3.7</v>
      </c>
      <c r="E4" s="14">
        <v>-3.6</v>
      </c>
      <c r="F4" s="14">
        <v>-3.5</v>
      </c>
      <c r="G4" s="14">
        <v>-3.4</v>
      </c>
      <c r="H4" s="14">
        <v>-3.3</v>
      </c>
      <c r="I4" s="14">
        <v>-3.2</v>
      </c>
      <c r="J4" s="14">
        <v>-3.1</v>
      </c>
      <c r="K4" s="14">
        <v>-3</v>
      </c>
      <c r="L4" s="14"/>
      <c r="M4" s="14"/>
      <c r="N4" s="26">
        <v>-9</v>
      </c>
      <c r="P4" s="15" t="s">
        <v>147</v>
      </c>
      <c r="R4" s="22">
        <v>-3.5</v>
      </c>
      <c r="S4" s="14">
        <v>-3.4</v>
      </c>
      <c r="T4" s="14">
        <v>-3.3</v>
      </c>
      <c r="U4" s="14">
        <v>-3.2</v>
      </c>
      <c r="V4" s="14">
        <v>-3.1</v>
      </c>
      <c r="W4" s="14">
        <v>-3</v>
      </c>
      <c r="X4" s="14">
        <v>-2.9</v>
      </c>
      <c r="Y4" s="14">
        <v>-2.8</v>
      </c>
      <c r="Z4" s="14">
        <v>-2.7</v>
      </c>
      <c r="AA4" s="14"/>
      <c r="AB4" s="32">
        <v>-4</v>
      </c>
    </row>
    <row r="5" spans="1:28">
      <c r="A5" s="8" t="s">
        <v>72</v>
      </c>
      <c r="B5" s="9"/>
      <c r="C5" s="22">
        <v>-2.9</v>
      </c>
      <c r="D5" s="14">
        <v>-2.8</v>
      </c>
      <c r="E5" s="14">
        <v>-2.7</v>
      </c>
      <c r="F5" s="14">
        <v>-2.6</v>
      </c>
      <c r="G5" s="14">
        <v>-2.5</v>
      </c>
      <c r="H5" s="14">
        <v>-2.4</v>
      </c>
      <c r="I5" s="14">
        <v>-2.2999999999999998</v>
      </c>
      <c r="J5" s="14">
        <v>-2.2000000000000002</v>
      </c>
      <c r="K5" s="14">
        <v>-2.1</v>
      </c>
      <c r="L5" s="14">
        <v>-2</v>
      </c>
      <c r="M5" s="14"/>
      <c r="N5" s="26">
        <v>-8</v>
      </c>
      <c r="P5" s="15" t="s">
        <v>148</v>
      </c>
      <c r="R5" s="22">
        <v>-2.6</v>
      </c>
      <c r="S5" s="14">
        <v>-2.5</v>
      </c>
      <c r="T5" s="14">
        <v>-2.4</v>
      </c>
      <c r="U5" s="14">
        <v>-2.2999999999999998</v>
      </c>
      <c r="V5" s="14">
        <v>-2.2000000000000002</v>
      </c>
      <c r="W5" s="14">
        <v>-2.1</v>
      </c>
      <c r="X5" s="14">
        <v>-2</v>
      </c>
      <c r="Y5" s="14">
        <v>-1.9</v>
      </c>
      <c r="Z5" s="14"/>
      <c r="AA5" s="14"/>
      <c r="AB5" s="32">
        <v>-3</v>
      </c>
    </row>
    <row r="6" spans="1:28">
      <c r="A6" s="8" t="s">
        <v>73</v>
      </c>
      <c r="B6" s="9"/>
      <c r="C6" s="22">
        <v>-1.9</v>
      </c>
      <c r="D6" s="14">
        <v>-1.8</v>
      </c>
      <c r="E6" s="14">
        <v>-1.7</v>
      </c>
      <c r="F6" s="14">
        <v>-1.6</v>
      </c>
      <c r="G6" s="14">
        <v>-1.5</v>
      </c>
      <c r="H6" s="14">
        <v>-1.4</v>
      </c>
      <c r="I6" s="14">
        <v>-1.3</v>
      </c>
      <c r="J6" s="14">
        <v>-1.2</v>
      </c>
      <c r="K6" s="14">
        <v>-1.1000000000000001</v>
      </c>
      <c r="L6" s="14"/>
      <c r="M6" s="14"/>
      <c r="N6" s="26">
        <v>-7</v>
      </c>
      <c r="P6" s="15" t="s">
        <v>149</v>
      </c>
      <c r="R6" s="22">
        <v>-1.8</v>
      </c>
      <c r="S6" s="14">
        <v>-1.7</v>
      </c>
      <c r="T6" s="14">
        <v>-1.6</v>
      </c>
      <c r="U6" s="14">
        <v>-1.5</v>
      </c>
      <c r="V6" s="14">
        <v>-1.4</v>
      </c>
      <c r="W6" s="14">
        <v>-1.3</v>
      </c>
      <c r="X6" s="14">
        <v>-1.2</v>
      </c>
      <c r="Y6" s="14">
        <v>-1.1000000000000001</v>
      </c>
      <c r="Z6" s="14">
        <v>-1</v>
      </c>
      <c r="AA6" s="14"/>
      <c r="AB6" s="32">
        <v>-2</v>
      </c>
    </row>
    <row r="7" spans="1:28" ht="14.45" customHeight="1">
      <c r="A7" s="8" t="s">
        <v>74</v>
      </c>
      <c r="B7" s="9"/>
      <c r="C7" s="22">
        <v>-1</v>
      </c>
      <c r="D7" s="14">
        <v>-0.9</v>
      </c>
      <c r="E7" s="14">
        <v>-0.8</v>
      </c>
      <c r="F7" s="14">
        <v>-0.7</v>
      </c>
      <c r="G7" s="14">
        <v>-0.6</v>
      </c>
      <c r="H7" s="14">
        <v>-0.5</v>
      </c>
      <c r="I7" s="14">
        <v>-0.4</v>
      </c>
      <c r="J7" s="14">
        <v>-0.3</v>
      </c>
      <c r="K7" s="14">
        <v>-0.2</v>
      </c>
      <c r="L7" s="14">
        <v>-0.1</v>
      </c>
      <c r="M7" s="14"/>
      <c r="N7" s="26">
        <v>-6</v>
      </c>
      <c r="P7" s="15" t="s">
        <v>150</v>
      </c>
      <c r="R7" s="22">
        <v>-0.9</v>
      </c>
      <c r="S7" s="14">
        <v>-0.8</v>
      </c>
      <c r="T7" s="14">
        <v>-0.7</v>
      </c>
      <c r="U7" s="14">
        <v>-0.6</v>
      </c>
      <c r="V7" s="14">
        <v>-0.5</v>
      </c>
      <c r="W7" s="14">
        <v>-0.4</v>
      </c>
      <c r="X7" s="14">
        <v>-0.3</v>
      </c>
      <c r="Y7" s="14">
        <v>-0.2</v>
      </c>
      <c r="Z7" s="14">
        <v>-0.1</v>
      </c>
      <c r="AA7" s="14"/>
      <c r="AB7" s="32">
        <v>-1</v>
      </c>
    </row>
    <row r="8" spans="1:28">
      <c r="A8" s="10" t="s">
        <v>14</v>
      </c>
      <c r="C8" s="22">
        <v>0</v>
      </c>
      <c r="D8" s="14">
        <v>0.1</v>
      </c>
      <c r="E8" s="14">
        <v>0.2</v>
      </c>
      <c r="F8" s="14">
        <v>0.3</v>
      </c>
      <c r="G8" s="14">
        <v>0.4</v>
      </c>
      <c r="H8" s="14">
        <v>0.5</v>
      </c>
      <c r="I8" s="14">
        <v>0.6</v>
      </c>
      <c r="J8" s="14">
        <v>0.7</v>
      </c>
      <c r="K8" s="14">
        <v>0.8</v>
      </c>
      <c r="L8" s="14"/>
      <c r="M8" s="14"/>
      <c r="N8" s="26">
        <v>-5</v>
      </c>
      <c r="P8" s="16" t="s">
        <v>83</v>
      </c>
      <c r="R8" s="22">
        <v>0</v>
      </c>
      <c r="S8" s="14">
        <v>0.1</v>
      </c>
      <c r="T8" s="14">
        <v>0.2</v>
      </c>
      <c r="U8" s="14">
        <v>0.3</v>
      </c>
      <c r="V8" s="14">
        <v>0.4</v>
      </c>
      <c r="W8" s="14">
        <v>0.5</v>
      </c>
      <c r="X8" s="14">
        <v>0.6</v>
      </c>
      <c r="Y8" s="14">
        <v>0.7</v>
      </c>
      <c r="Z8" s="14"/>
      <c r="AA8" s="14"/>
      <c r="AB8" s="32">
        <v>0</v>
      </c>
    </row>
    <row r="9" spans="1:28" ht="14.45" customHeight="1">
      <c r="A9" s="10" t="s">
        <v>15</v>
      </c>
      <c r="C9" s="22">
        <v>0.9</v>
      </c>
      <c r="D9" s="14">
        <v>1</v>
      </c>
      <c r="E9" s="14">
        <v>1.1000000000000001</v>
      </c>
      <c r="F9" s="14">
        <v>1.2</v>
      </c>
      <c r="G9" s="14">
        <v>1.3</v>
      </c>
      <c r="H9" s="14">
        <v>1.4</v>
      </c>
      <c r="I9" s="14">
        <v>1.5</v>
      </c>
      <c r="J9" s="14">
        <v>1.6</v>
      </c>
      <c r="K9" s="14">
        <v>1.7</v>
      </c>
      <c r="L9" s="14">
        <v>1.8</v>
      </c>
      <c r="M9" s="14"/>
      <c r="N9" s="26">
        <v>-4</v>
      </c>
      <c r="P9" s="16" t="s">
        <v>84</v>
      </c>
      <c r="R9" s="22">
        <v>0.8</v>
      </c>
      <c r="S9" s="14">
        <v>0.9</v>
      </c>
      <c r="T9" s="14">
        <v>1</v>
      </c>
      <c r="U9" s="14">
        <v>1.1000000000000001</v>
      </c>
      <c r="V9" s="14">
        <v>1.2</v>
      </c>
      <c r="W9" s="14">
        <v>1.3</v>
      </c>
      <c r="X9" s="14">
        <v>1.4</v>
      </c>
      <c r="Y9" s="14">
        <v>1.5</v>
      </c>
      <c r="Z9" s="14">
        <v>1.6</v>
      </c>
      <c r="AA9" s="14"/>
      <c r="AB9" s="32">
        <v>1</v>
      </c>
    </row>
    <row r="10" spans="1:28">
      <c r="A10" s="10" t="s">
        <v>16</v>
      </c>
      <c r="C10" s="22">
        <v>1.9</v>
      </c>
      <c r="D10" s="14">
        <v>2</v>
      </c>
      <c r="E10" s="14">
        <v>2.1</v>
      </c>
      <c r="F10" s="14">
        <v>2.2000000000000002</v>
      </c>
      <c r="G10" s="14">
        <v>2.2999999999999998</v>
      </c>
      <c r="H10" s="14">
        <v>2.4</v>
      </c>
      <c r="I10" s="14">
        <v>2.5</v>
      </c>
      <c r="J10" s="14">
        <v>2.6</v>
      </c>
      <c r="K10" s="14">
        <v>2.7</v>
      </c>
      <c r="L10" s="14"/>
      <c r="M10" s="14"/>
      <c r="N10" s="26">
        <v>-3</v>
      </c>
      <c r="P10" s="16" t="s">
        <v>85</v>
      </c>
      <c r="R10" s="22">
        <v>1.7</v>
      </c>
      <c r="S10" s="14">
        <v>1.8</v>
      </c>
      <c r="T10" s="14">
        <v>1.9</v>
      </c>
      <c r="U10" s="14">
        <v>2</v>
      </c>
      <c r="V10" s="14">
        <v>2.1</v>
      </c>
      <c r="W10" s="14">
        <v>2.2000000000000002</v>
      </c>
      <c r="X10" s="14">
        <v>2.2999999999999998</v>
      </c>
      <c r="Y10" s="14">
        <v>2.4</v>
      </c>
      <c r="Z10" s="14">
        <v>2.5</v>
      </c>
      <c r="AA10" s="14"/>
      <c r="AB10" s="32">
        <v>2</v>
      </c>
    </row>
    <row r="11" spans="1:28">
      <c r="A11" s="10" t="s">
        <v>17</v>
      </c>
      <c r="C11" s="22">
        <v>2.8</v>
      </c>
      <c r="D11" s="14">
        <v>2.9</v>
      </c>
      <c r="E11" s="14">
        <v>3</v>
      </c>
      <c r="F11" s="14">
        <v>3.1</v>
      </c>
      <c r="G11" s="14">
        <v>3.2</v>
      </c>
      <c r="H11" s="14">
        <v>3.3</v>
      </c>
      <c r="I11" s="14">
        <v>3.4</v>
      </c>
      <c r="J11" s="14">
        <v>3.5</v>
      </c>
      <c r="K11" s="14">
        <v>3.6</v>
      </c>
      <c r="L11" s="14">
        <v>3.7</v>
      </c>
      <c r="M11" s="14"/>
      <c r="N11" s="26">
        <v>-2</v>
      </c>
      <c r="P11" s="16" t="s">
        <v>86</v>
      </c>
      <c r="R11" s="22">
        <v>2.6</v>
      </c>
      <c r="S11" s="14">
        <v>2.7</v>
      </c>
      <c r="T11" s="14">
        <v>2.8</v>
      </c>
      <c r="U11" s="14">
        <v>2.9</v>
      </c>
      <c r="V11" s="14">
        <v>3</v>
      </c>
      <c r="W11" s="14">
        <v>3.1</v>
      </c>
      <c r="X11" s="14">
        <v>3.2</v>
      </c>
      <c r="Y11" s="14">
        <v>3.3</v>
      </c>
      <c r="Z11" s="14"/>
      <c r="AA11" s="14"/>
      <c r="AB11" s="32">
        <v>3</v>
      </c>
    </row>
    <row r="12" spans="1:28">
      <c r="A12" s="10" t="s">
        <v>18</v>
      </c>
      <c r="C12" s="22">
        <v>3.8</v>
      </c>
      <c r="D12" s="14">
        <v>3.9</v>
      </c>
      <c r="E12" s="14">
        <v>4</v>
      </c>
      <c r="F12" s="14">
        <v>4.0999999999999996</v>
      </c>
      <c r="G12" s="14">
        <v>4.2</v>
      </c>
      <c r="H12" s="14">
        <v>4.3</v>
      </c>
      <c r="I12" s="14">
        <v>4.4000000000000004</v>
      </c>
      <c r="J12" s="14">
        <v>4.5</v>
      </c>
      <c r="K12" s="14">
        <v>4.5999999999999996</v>
      </c>
      <c r="L12" s="14"/>
      <c r="M12" s="14"/>
      <c r="N12" s="26">
        <v>-1</v>
      </c>
      <c r="P12" s="16" t="s">
        <v>87</v>
      </c>
      <c r="R12" s="22">
        <v>3.4</v>
      </c>
      <c r="S12" s="14">
        <v>3.5</v>
      </c>
      <c r="T12" s="14">
        <v>3.6</v>
      </c>
      <c r="U12" s="14">
        <v>3.7</v>
      </c>
      <c r="V12" s="14">
        <v>3.8</v>
      </c>
      <c r="W12" s="14">
        <v>3.9</v>
      </c>
      <c r="X12" s="14">
        <v>4</v>
      </c>
      <c r="Y12" s="14">
        <v>4.0999999999999996</v>
      </c>
      <c r="Z12" s="14">
        <v>4.2</v>
      </c>
      <c r="AA12" s="14"/>
      <c r="AB12" s="32">
        <v>4</v>
      </c>
    </row>
    <row r="13" spans="1:28">
      <c r="A13" s="10" t="s">
        <v>19</v>
      </c>
      <c r="C13" s="22">
        <v>4.7</v>
      </c>
      <c r="D13" s="14">
        <v>4.8</v>
      </c>
      <c r="E13" s="14">
        <v>4.9000000000000004</v>
      </c>
      <c r="F13" s="14">
        <v>5</v>
      </c>
      <c r="G13" s="14">
        <v>5.0999999999999996</v>
      </c>
      <c r="H13" s="14">
        <v>5.2</v>
      </c>
      <c r="I13" s="14">
        <v>5.3</v>
      </c>
      <c r="J13" s="14">
        <v>5.4</v>
      </c>
      <c r="K13" s="14">
        <v>5.5</v>
      </c>
      <c r="L13" s="14">
        <v>5.6</v>
      </c>
      <c r="M13" s="14"/>
      <c r="N13" s="26">
        <v>0</v>
      </c>
      <c r="P13" s="16" t="s">
        <v>88</v>
      </c>
      <c r="R13" s="22">
        <v>4.3</v>
      </c>
      <c r="S13" s="14">
        <v>4.4000000000000004</v>
      </c>
      <c r="T13" s="14">
        <v>4.5</v>
      </c>
      <c r="U13" s="14">
        <v>4.5999999999999996</v>
      </c>
      <c r="V13" s="14">
        <v>4.7</v>
      </c>
      <c r="W13" s="14">
        <v>4.8</v>
      </c>
      <c r="X13" s="14">
        <v>4.9000000000000004</v>
      </c>
      <c r="Y13" s="14">
        <v>5</v>
      </c>
      <c r="Z13" s="14">
        <v>5.0999999999999996</v>
      </c>
      <c r="AA13" s="14"/>
      <c r="AB13" s="32">
        <v>5</v>
      </c>
    </row>
    <row r="14" spans="1:28">
      <c r="A14" s="10" t="s">
        <v>20</v>
      </c>
      <c r="C14" s="22">
        <v>5.7</v>
      </c>
      <c r="D14" s="14">
        <v>5.8</v>
      </c>
      <c r="E14" s="14">
        <v>5.9</v>
      </c>
      <c r="F14" s="14">
        <v>6</v>
      </c>
      <c r="G14" s="14">
        <v>6.1</v>
      </c>
      <c r="H14" s="14">
        <v>6.2</v>
      </c>
      <c r="I14" s="14">
        <v>6.3</v>
      </c>
      <c r="J14" s="14">
        <v>6.4</v>
      </c>
      <c r="K14" s="14">
        <v>6.5</v>
      </c>
      <c r="L14" s="14"/>
      <c r="M14" s="14"/>
      <c r="N14" s="26">
        <v>1</v>
      </c>
      <c r="P14" s="16" t="s">
        <v>89</v>
      </c>
      <c r="R14" s="22">
        <v>5.2</v>
      </c>
      <c r="S14" s="14">
        <v>5.3</v>
      </c>
      <c r="T14" s="14">
        <v>5.4</v>
      </c>
      <c r="U14" s="14">
        <v>5.5</v>
      </c>
      <c r="V14" s="14">
        <v>5.6</v>
      </c>
      <c r="W14" s="14">
        <v>5.7</v>
      </c>
      <c r="X14" s="14">
        <v>5.8</v>
      </c>
      <c r="Y14" s="14">
        <v>5.9</v>
      </c>
      <c r="Z14" s="14"/>
      <c r="AA14" s="14"/>
      <c r="AB14" s="32">
        <v>6</v>
      </c>
    </row>
    <row r="15" spans="1:28">
      <c r="A15" s="10" t="s">
        <v>21</v>
      </c>
      <c r="C15" s="22">
        <v>6.6</v>
      </c>
      <c r="D15" s="14">
        <v>6.7</v>
      </c>
      <c r="E15" s="14">
        <v>6.8</v>
      </c>
      <c r="F15" s="14">
        <v>6.9</v>
      </c>
      <c r="G15" s="14">
        <v>7</v>
      </c>
      <c r="H15" s="14">
        <v>7.1</v>
      </c>
      <c r="I15" s="14">
        <v>7.2</v>
      </c>
      <c r="J15" s="14">
        <v>7.3</v>
      </c>
      <c r="K15" s="14">
        <v>7.4</v>
      </c>
      <c r="L15" s="14">
        <v>7.5</v>
      </c>
      <c r="M15" s="14"/>
      <c r="N15" s="26">
        <v>2</v>
      </c>
      <c r="P15" s="16" t="s">
        <v>90</v>
      </c>
      <c r="R15" s="22">
        <v>6</v>
      </c>
      <c r="S15" s="14">
        <v>6.1</v>
      </c>
      <c r="T15" s="14">
        <v>6.2</v>
      </c>
      <c r="U15" s="14">
        <v>6.3</v>
      </c>
      <c r="V15" s="14">
        <v>6.4</v>
      </c>
      <c r="W15" s="14">
        <v>6.5</v>
      </c>
      <c r="X15" s="14">
        <v>6.6</v>
      </c>
      <c r="Y15" s="14">
        <v>6.7</v>
      </c>
      <c r="Z15" s="14">
        <v>6.8</v>
      </c>
      <c r="AA15" s="14"/>
      <c r="AB15" s="32">
        <v>7</v>
      </c>
    </row>
    <row r="16" spans="1:28">
      <c r="A16" s="10" t="s">
        <v>22</v>
      </c>
      <c r="C16" s="22">
        <v>7.6</v>
      </c>
      <c r="D16" s="14">
        <v>7.7</v>
      </c>
      <c r="E16" s="14">
        <v>7.8</v>
      </c>
      <c r="F16" s="14">
        <v>7.9</v>
      </c>
      <c r="G16" s="14">
        <v>8</v>
      </c>
      <c r="H16" s="14">
        <v>8.1</v>
      </c>
      <c r="I16" s="14">
        <v>8.1999999999999993</v>
      </c>
      <c r="J16" s="14">
        <v>8.3000000000000007</v>
      </c>
      <c r="K16" s="14">
        <v>8.4</v>
      </c>
      <c r="L16" s="14"/>
      <c r="M16" s="14"/>
      <c r="N16" s="26">
        <v>3</v>
      </c>
      <c r="P16" s="16" t="s">
        <v>91</v>
      </c>
      <c r="R16" s="22">
        <v>6.9</v>
      </c>
      <c r="S16" s="14">
        <v>7</v>
      </c>
      <c r="T16" s="14">
        <v>7.1</v>
      </c>
      <c r="U16" s="14">
        <v>7.2</v>
      </c>
      <c r="V16" s="14">
        <v>7.3</v>
      </c>
      <c r="W16" s="14">
        <v>7.4</v>
      </c>
      <c r="X16" s="14">
        <v>7.5</v>
      </c>
      <c r="Y16" s="14">
        <v>7.6</v>
      </c>
      <c r="Z16" s="14">
        <v>7.7</v>
      </c>
      <c r="AA16" s="14"/>
      <c r="AB16" s="32">
        <v>8</v>
      </c>
    </row>
    <row r="17" spans="1:28">
      <c r="A17" s="10" t="s">
        <v>75</v>
      </c>
      <c r="C17" s="22">
        <v>8.5</v>
      </c>
      <c r="D17" s="14">
        <v>8.6</v>
      </c>
      <c r="E17" s="14">
        <v>8.6999999999999993</v>
      </c>
      <c r="F17" s="14">
        <v>8.8000000000000007</v>
      </c>
      <c r="G17" s="14">
        <v>8.9</v>
      </c>
      <c r="H17" s="14">
        <v>9</v>
      </c>
      <c r="I17" s="14">
        <v>9.1</v>
      </c>
      <c r="J17" s="14">
        <v>9.1999999999999993</v>
      </c>
      <c r="K17" s="14">
        <v>9.3000000000000007</v>
      </c>
      <c r="L17" s="14">
        <v>9.4</v>
      </c>
      <c r="M17" s="14"/>
      <c r="N17" s="26">
        <v>4</v>
      </c>
      <c r="P17" s="16" t="s">
        <v>92</v>
      </c>
      <c r="R17" s="22">
        <v>7.8</v>
      </c>
      <c r="S17" s="14">
        <v>7.9</v>
      </c>
      <c r="T17" s="14">
        <v>8</v>
      </c>
      <c r="U17" s="14">
        <v>8.1</v>
      </c>
      <c r="V17" s="14">
        <v>8.1999999999999993</v>
      </c>
      <c r="W17" s="14">
        <v>8.3000000000000007</v>
      </c>
      <c r="X17" s="14">
        <v>8.4</v>
      </c>
      <c r="Y17" s="14">
        <v>8.5</v>
      </c>
      <c r="Z17" s="14">
        <v>8.6</v>
      </c>
      <c r="AA17" s="14"/>
      <c r="AB17" s="32">
        <v>9</v>
      </c>
    </row>
    <row r="18" spans="1:28">
      <c r="A18" s="10" t="s">
        <v>23</v>
      </c>
      <c r="C18" s="22">
        <v>9.5</v>
      </c>
      <c r="D18" s="14">
        <v>9.6</v>
      </c>
      <c r="E18" s="14">
        <v>9.6999999999999993</v>
      </c>
      <c r="F18" s="14">
        <v>9.8000000000000007</v>
      </c>
      <c r="G18" s="14">
        <v>9.9</v>
      </c>
      <c r="H18" s="14">
        <v>10</v>
      </c>
      <c r="I18" s="14">
        <v>10.1</v>
      </c>
      <c r="J18" s="14">
        <v>10.199999999999999</v>
      </c>
      <c r="K18" s="14">
        <v>10.3</v>
      </c>
      <c r="L18" s="14"/>
      <c r="M18" s="14"/>
      <c r="N18" s="26">
        <v>5</v>
      </c>
      <c r="P18" s="16" t="s">
        <v>93</v>
      </c>
      <c r="R18" s="22">
        <v>8.6999999999999993</v>
      </c>
      <c r="S18" s="14">
        <v>8.8000000000000007</v>
      </c>
      <c r="T18" s="14">
        <v>8.9</v>
      </c>
      <c r="U18" s="14">
        <v>9</v>
      </c>
      <c r="V18" s="14">
        <v>9.1</v>
      </c>
      <c r="W18" s="14">
        <v>9.2000000000000099</v>
      </c>
      <c r="X18" s="14">
        <v>9.3000000000000096</v>
      </c>
      <c r="Y18" s="14">
        <v>9.4000000000000092</v>
      </c>
      <c r="Z18" s="14"/>
      <c r="AA18" s="14"/>
      <c r="AB18" s="32">
        <v>10</v>
      </c>
    </row>
    <row r="19" spans="1:28">
      <c r="A19" s="10" t="s">
        <v>24</v>
      </c>
      <c r="C19" s="22">
        <v>10.4</v>
      </c>
      <c r="D19" s="14">
        <v>10.5</v>
      </c>
      <c r="E19" s="14">
        <v>10.6</v>
      </c>
      <c r="F19" s="14">
        <v>10.7</v>
      </c>
      <c r="G19" s="14">
        <v>10.8</v>
      </c>
      <c r="H19" s="14">
        <v>10.9</v>
      </c>
      <c r="I19" s="14">
        <v>11</v>
      </c>
      <c r="J19" s="14">
        <v>11.1</v>
      </c>
      <c r="K19" s="14">
        <v>11.2</v>
      </c>
      <c r="L19" s="14"/>
      <c r="M19" s="14"/>
      <c r="N19" s="26">
        <v>6</v>
      </c>
      <c r="P19" s="16" t="s">
        <v>94</v>
      </c>
      <c r="R19" s="22">
        <v>9.5</v>
      </c>
      <c r="S19" s="14">
        <v>9.6</v>
      </c>
      <c r="T19" s="14">
        <v>9.6999999999999993</v>
      </c>
      <c r="U19" s="14">
        <v>9.8000000000000007</v>
      </c>
      <c r="V19" s="14">
        <v>9.9</v>
      </c>
      <c r="W19" s="14">
        <v>10</v>
      </c>
      <c r="X19" s="14">
        <v>10.1</v>
      </c>
      <c r="Y19" s="14">
        <v>10.199999999999999</v>
      </c>
      <c r="Z19" s="14">
        <v>10.3</v>
      </c>
      <c r="AA19" s="14"/>
      <c r="AB19" s="32">
        <v>11</v>
      </c>
    </row>
    <row r="20" spans="1:28">
      <c r="A20" s="10" t="s">
        <v>25</v>
      </c>
      <c r="C20" s="22">
        <v>11.3</v>
      </c>
      <c r="D20" s="14">
        <v>11.4</v>
      </c>
      <c r="E20" s="14">
        <v>11.5</v>
      </c>
      <c r="F20" s="14">
        <v>11.6</v>
      </c>
      <c r="G20" s="14">
        <v>11.7</v>
      </c>
      <c r="H20" s="14">
        <v>11.8</v>
      </c>
      <c r="I20" s="14">
        <v>11.9</v>
      </c>
      <c r="J20" s="14">
        <v>12</v>
      </c>
      <c r="K20" s="14">
        <v>12.1</v>
      </c>
      <c r="L20" s="14">
        <v>12.2</v>
      </c>
      <c r="M20" s="14"/>
      <c r="N20" s="26">
        <v>7</v>
      </c>
      <c r="P20" s="16" t="s">
        <v>95</v>
      </c>
      <c r="R20" s="22">
        <v>10.4</v>
      </c>
      <c r="S20" s="14">
        <v>10.5</v>
      </c>
      <c r="T20" s="14">
        <v>10.6</v>
      </c>
      <c r="U20" s="14">
        <v>10.7</v>
      </c>
      <c r="V20" s="14">
        <v>10.8</v>
      </c>
      <c r="W20" s="14">
        <v>10.9</v>
      </c>
      <c r="X20" s="14">
        <v>11</v>
      </c>
      <c r="Y20" s="14">
        <v>11.1</v>
      </c>
      <c r="Z20" s="14">
        <v>11.2</v>
      </c>
      <c r="AA20" s="14"/>
      <c r="AB20" s="32">
        <v>12</v>
      </c>
    </row>
    <row r="21" spans="1:28">
      <c r="A21" s="10" t="s">
        <v>26</v>
      </c>
      <c r="C21" s="22">
        <v>12.3</v>
      </c>
      <c r="D21" s="14">
        <v>12.4</v>
      </c>
      <c r="E21" s="14">
        <v>12.5</v>
      </c>
      <c r="F21" s="14">
        <v>12.6</v>
      </c>
      <c r="G21" s="14">
        <v>12.7</v>
      </c>
      <c r="H21" s="14">
        <v>12.8</v>
      </c>
      <c r="I21" s="14">
        <v>12.9</v>
      </c>
      <c r="J21" s="14">
        <v>13</v>
      </c>
      <c r="K21" s="14">
        <v>13.1</v>
      </c>
      <c r="L21" s="14"/>
      <c r="M21" s="14"/>
      <c r="N21" s="26">
        <v>8</v>
      </c>
      <c r="P21" s="16" t="s">
        <v>96</v>
      </c>
      <c r="R21" s="22">
        <v>11.3</v>
      </c>
      <c r="S21" s="14">
        <v>11.4</v>
      </c>
      <c r="T21" s="14">
        <v>11.5</v>
      </c>
      <c r="U21" s="14">
        <v>11.6</v>
      </c>
      <c r="V21" s="14">
        <v>11.7</v>
      </c>
      <c r="W21" s="14">
        <v>11.8</v>
      </c>
      <c r="X21" s="14">
        <v>11.9</v>
      </c>
      <c r="Y21" s="14">
        <v>12</v>
      </c>
      <c r="Z21" s="14"/>
      <c r="AA21" s="14"/>
      <c r="AB21" s="32">
        <v>13</v>
      </c>
    </row>
    <row r="22" spans="1:28">
      <c r="A22" s="10" t="s">
        <v>27</v>
      </c>
      <c r="C22" s="22">
        <v>13.2</v>
      </c>
      <c r="D22" s="14">
        <v>13.3</v>
      </c>
      <c r="E22" s="14">
        <v>13.4</v>
      </c>
      <c r="F22" s="14">
        <v>13.5</v>
      </c>
      <c r="G22" s="14">
        <v>13.6</v>
      </c>
      <c r="H22" s="14">
        <v>13.7</v>
      </c>
      <c r="I22" s="14">
        <v>13.8</v>
      </c>
      <c r="J22" s="14">
        <v>13.9</v>
      </c>
      <c r="K22" s="14">
        <v>14</v>
      </c>
      <c r="L22" s="14">
        <v>14.1</v>
      </c>
      <c r="M22" s="14"/>
      <c r="N22" s="26">
        <v>9</v>
      </c>
      <c r="P22" s="16" t="s">
        <v>97</v>
      </c>
      <c r="R22" s="22">
        <v>12.1</v>
      </c>
      <c r="S22" s="14">
        <v>12.2</v>
      </c>
      <c r="T22" s="14">
        <v>12.3</v>
      </c>
      <c r="U22" s="14">
        <v>12.4</v>
      </c>
      <c r="V22" s="14">
        <v>12.5</v>
      </c>
      <c r="W22" s="14">
        <v>12.6</v>
      </c>
      <c r="X22" s="14">
        <v>12.7</v>
      </c>
      <c r="Y22" s="14">
        <v>12.8</v>
      </c>
      <c r="Z22" s="14">
        <v>12.9</v>
      </c>
      <c r="AA22" s="14"/>
      <c r="AB22" s="32">
        <v>14</v>
      </c>
    </row>
    <row r="23" spans="1:28">
      <c r="A23" s="10" t="s">
        <v>28</v>
      </c>
      <c r="C23" s="22">
        <v>14.2</v>
      </c>
      <c r="D23" s="14">
        <v>14.3</v>
      </c>
      <c r="E23" s="14">
        <v>14.4</v>
      </c>
      <c r="F23" s="14">
        <v>14.5</v>
      </c>
      <c r="G23" s="14">
        <v>14.6</v>
      </c>
      <c r="H23" s="14">
        <v>14.7</v>
      </c>
      <c r="I23" s="14">
        <v>14.8</v>
      </c>
      <c r="J23" s="14">
        <v>14.9</v>
      </c>
      <c r="K23" s="14">
        <v>15</v>
      </c>
      <c r="L23" s="14"/>
      <c r="M23" s="14"/>
      <c r="N23" s="26">
        <v>10</v>
      </c>
      <c r="P23" s="16" t="s">
        <v>98</v>
      </c>
      <c r="R23" s="22">
        <v>13</v>
      </c>
      <c r="S23" s="14">
        <v>13.1</v>
      </c>
      <c r="T23" s="14">
        <v>13.2</v>
      </c>
      <c r="U23" s="14">
        <v>13.3</v>
      </c>
      <c r="V23" s="14">
        <v>13.4</v>
      </c>
      <c r="W23" s="14">
        <v>13.5</v>
      </c>
      <c r="X23" s="14">
        <v>13.6</v>
      </c>
      <c r="Y23" s="14">
        <v>13.7</v>
      </c>
      <c r="Z23" s="14">
        <v>13.8</v>
      </c>
      <c r="AA23" s="14"/>
      <c r="AB23" s="32">
        <v>15</v>
      </c>
    </row>
    <row r="24" spans="1:28">
      <c r="A24" s="10" t="s">
        <v>29</v>
      </c>
      <c r="C24" s="22">
        <v>15.1</v>
      </c>
      <c r="D24" s="14">
        <v>15.2</v>
      </c>
      <c r="E24" s="14">
        <v>15.3</v>
      </c>
      <c r="F24" s="14">
        <v>15.4</v>
      </c>
      <c r="G24" s="14">
        <v>15.5</v>
      </c>
      <c r="H24" s="14">
        <v>15.6</v>
      </c>
      <c r="I24" s="14">
        <v>15.7</v>
      </c>
      <c r="J24" s="14">
        <v>15.8</v>
      </c>
      <c r="K24" s="14">
        <v>15.9</v>
      </c>
      <c r="L24" s="14">
        <v>16</v>
      </c>
      <c r="M24" s="14"/>
      <c r="N24" s="26">
        <v>11</v>
      </c>
      <c r="P24" s="16" t="s">
        <v>99</v>
      </c>
      <c r="R24" s="22">
        <v>13.9</v>
      </c>
      <c r="S24" s="14">
        <v>14</v>
      </c>
      <c r="T24" s="14">
        <v>14.1</v>
      </c>
      <c r="U24" s="14">
        <v>14.2</v>
      </c>
      <c r="V24" s="14">
        <v>14.3</v>
      </c>
      <c r="W24" s="14">
        <v>14.4</v>
      </c>
      <c r="X24" s="14">
        <v>14.5</v>
      </c>
      <c r="Y24" s="14">
        <v>14.6</v>
      </c>
      <c r="Z24" s="14"/>
      <c r="AA24" s="14"/>
      <c r="AB24" s="32">
        <v>16</v>
      </c>
    </row>
    <row r="25" spans="1:28">
      <c r="A25" s="10" t="s">
        <v>30</v>
      </c>
      <c r="C25" s="22">
        <v>16.100000000000001</v>
      </c>
      <c r="D25" s="14">
        <v>16.2</v>
      </c>
      <c r="E25" s="14">
        <v>16.3</v>
      </c>
      <c r="F25" s="14">
        <v>16.399999999999999</v>
      </c>
      <c r="G25" s="14">
        <v>16.5</v>
      </c>
      <c r="H25" s="14">
        <v>16.600000000000001</v>
      </c>
      <c r="I25" s="14">
        <v>16.7</v>
      </c>
      <c r="J25" s="14">
        <v>16.8</v>
      </c>
      <c r="K25" s="14">
        <v>16.899999999999999</v>
      </c>
      <c r="L25" s="14"/>
      <c r="M25" s="14"/>
      <c r="N25" s="26">
        <v>12</v>
      </c>
      <c r="P25" s="16" t="s">
        <v>100</v>
      </c>
      <c r="R25" s="22">
        <v>14.7</v>
      </c>
      <c r="S25" s="14">
        <v>14.8</v>
      </c>
      <c r="T25" s="14">
        <v>14.9</v>
      </c>
      <c r="U25" s="14">
        <v>15</v>
      </c>
      <c r="V25" s="14">
        <v>15.1</v>
      </c>
      <c r="W25" s="14">
        <v>15.2</v>
      </c>
      <c r="X25" s="14">
        <v>15.3</v>
      </c>
      <c r="Y25" s="14">
        <v>15.4</v>
      </c>
      <c r="Z25" s="14">
        <v>15.5</v>
      </c>
      <c r="AA25" s="14"/>
      <c r="AB25" s="32">
        <v>17</v>
      </c>
    </row>
    <row r="26" spans="1:28">
      <c r="A26" s="10" t="s">
        <v>31</v>
      </c>
      <c r="C26" s="22">
        <v>17</v>
      </c>
      <c r="D26" s="14">
        <v>17.100000000000001</v>
      </c>
      <c r="E26" s="14">
        <v>17.2</v>
      </c>
      <c r="F26" s="14">
        <v>17.3</v>
      </c>
      <c r="G26" s="14">
        <v>17.399999999999999</v>
      </c>
      <c r="H26" s="14">
        <v>17.5</v>
      </c>
      <c r="I26" s="14">
        <v>17.600000000000001</v>
      </c>
      <c r="J26" s="14">
        <v>17.7</v>
      </c>
      <c r="K26" s="14">
        <v>17.8</v>
      </c>
      <c r="L26" s="14">
        <v>17.899999999999999</v>
      </c>
      <c r="M26" s="14"/>
      <c r="N26" s="26">
        <v>13</v>
      </c>
      <c r="P26" s="16" t="s">
        <v>101</v>
      </c>
      <c r="R26" s="22">
        <v>15.6</v>
      </c>
      <c r="S26" s="14">
        <v>15.7</v>
      </c>
      <c r="T26" s="14">
        <v>15.8</v>
      </c>
      <c r="U26" s="14">
        <v>15.9</v>
      </c>
      <c r="V26" s="14">
        <v>16</v>
      </c>
      <c r="W26" s="14">
        <v>16.100000000000001</v>
      </c>
      <c r="X26" s="14">
        <v>16.2</v>
      </c>
      <c r="Y26" s="14">
        <v>16.3</v>
      </c>
      <c r="Z26" s="14">
        <v>16.399999999999999</v>
      </c>
      <c r="AA26" s="14"/>
      <c r="AB26" s="32">
        <v>18</v>
      </c>
    </row>
    <row r="27" spans="1:28">
      <c r="A27" s="10" t="s">
        <v>32</v>
      </c>
      <c r="C27" s="22">
        <v>18</v>
      </c>
      <c r="D27" s="14">
        <v>18.100000000000001</v>
      </c>
      <c r="E27" s="14">
        <v>18.2</v>
      </c>
      <c r="F27" s="14">
        <v>18.3</v>
      </c>
      <c r="G27" s="14">
        <v>18.399999999999999</v>
      </c>
      <c r="H27" s="14">
        <v>18.5</v>
      </c>
      <c r="I27" s="14">
        <v>18.600000000000001</v>
      </c>
      <c r="J27" s="14">
        <v>18.7</v>
      </c>
      <c r="K27" s="14">
        <v>18.8</v>
      </c>
      <c r="L27" s="14"/>
      <c r="M27" s="14"/>
      <c r="N27" s="26">
        <v>14</v>
      </c>
      <c r="P27" s="16" t="s">
        <v>102</v>
      </c>
      <c r="R27" s="22">
        <v>16.5</v>
      </c>
      <c r="S27" s="14">
        <v>16.600000000000001</v>
      </c>
      <c r="T27" s="14">
        <v>16.7</v>
      </c>
      <c r="U27" s="14">
        <v>16.8</v>
      </c>
      <c r="V27" s="14">
        <v>16.899999999999999</v>
      </c>
      <c r="W27" s="14">
        <v>17</v>
      </c>
      <c r="X27" s="14">
        <v>17.100000000000001</v>
      </c>
      <c r="Y27" s="14">
        <v>17.2</v>
      </c>
      <c r="Z27" s="14"/>
      <c r="AA27" s="14"/>
      <c r="AB27" s="32">
        <v>19</v>
      </c>
    </row>
    <row r="28" spans="1:28">
      <c r="A28" s="10" t="s">
        <v>33</v>
      </c>
      <c r="C28" s="22">
        <v>18.899999999999999</v>
      </c>
      <c r="D28" s="14">
        <v>19</v>
      </c>
      <c r="E28" s="14">
        <v>19.100000000000001</v>
      </c>
      <c r="F28" s="14">
        <v>19.2</v>
      </c>
      <c r="G28" s="14">
        <v>19.3</v>
      </c>
      <c r="H28" s="14">
        <v>19.399999999999999</v>
      </c>
      <c r="I28" s="14">
        <v>19.5</v>
      </c>
      <c r="J28" s="14">
        <v>19.600000000000001</v>
      </c>
      <c r="K28" s="14">
        <v>19.7</v>
      </c>
      <c r="L28" s="14">
        <v>19.8</v>
      </c>
      <c r="M28" s="14"/>
      <c r="N28" s="26">
        <v>15</v>
      </c>
      <c r="P28" s="16" t="s">
        <v>103</v>
      </c>
      <c r="R28" s="22">
        <v>17.3</v>
      </c>
      <c r="S28" s="14">
        <v>17.399999999999999</v>
      </c>
      <c r="T28" s="14">
        <v>17.5</v>
      </c>
      <c r="U28" s="14">
        <v>17.600000000000001</v>
      </c>
      <c r="V28" s="14">
        <v>17.7</v>
      </c>
      <c r="W28" s="14">
        <v>17.8</v>
      </c>
      <c r="X28" s="14">
        <v>17.899999999999999</v>
      </c>
      <c r="Y28" s="14">
        <v>18</v>
      </c>
      <c r="Z28" s="14">
        <v>18.100000000000001</v>
      </c>
      <c r="AA28" s="14"/>
      <c r="AB28" s="32">
        <v>20</v>
      </c>
    </row>
    <row r="29" spans="1:28">
      <c r="A29" s="10" t="s">
        <v>34</v>
      </c>
      <c r="C29" s="22">
        <v>19.899999999999999</v>
      </c>
      <c r="D29" s="14">
        <v>20</v>
      </c>
      <c r="E29" s="14">
        <v>20.100000000000001</v>
      </c>
      <c r="F29" s="14">
        <v>20.2</v>
      </c>
      <c r="G29" s="14">
        <v>20.3</v>
      </c>
      <c r="H29" s="14">
        <v>20.399999999999999</v>
      </c>
      <c r="I29" s="14">
        <v>20.5</v>
      </c>
      <c r="J29" s="14">
        <v>20.6</v>
      </c>
      <c r="K29" s="14">
        <v>20.7</v>
      </c>
      <c r="L29" s="14"/>
      <c r="M29" s="14"/>
      <c r="N29" s="26">
        <v>16</v>
      </c>
      <c r="P29" s="16" t="s">
        <v>104</v>
      </c>
      <c r="R29" s="22">
        <v>18.2</v>
      </c>
      <c r="S29" s="14">
        <v>18.3</v>
      </c>
      <c r="T29" s="14">
        <v>18.399999999999999</v>
      </c>
      <c r="U29" s="14">
        <v>18.5</v>
      </c>
      <c r="V29" s="14">
        <v>18.600000000000001</v>
      </c>
      <c r="W29" s="14">
        <v>18.7</v>
      </c>
      <c r="X29" s="14">
        <v>18.8</v>
      </c>
      <c r="Y29" s="14">
        <v>18.899999999999999</v>
      </c>
      <c r="Z29" s="14">
        <v>19</v>
      </c>
      <c r="AA29" s="14"/>
      <c r="AB29" s="32">
        <v>21</v>
      </c>
    </row>
    <row r="30" spans="1:28">
      <c r="A30" s="10" t="s">
        <v>35</v>
      </c>
      <c r="C30" s="22">
        <v>20.8</v>
      </c>
      <c r="D30" s="14">
        <v>20.9</v>
      </c>
      <c r="E30" s="14">
        <v>21</v>
      </c>
      <c r="F30" s="14">
        <v>21.1</v>
      </c>
      <c r="G30" s="14">
        <v>21.2</v>
      </c>
      <c r="H30" s="14">
        <v>21.3</v>
      </c>
      <c r="I30" s="14">
        <v>21.4</v>
      </c>
      <c r="J30" s="14">
        <v>21.5</v>
      </c>
      <c r="K30" s="14">
        <v>21.6</v>
      </c>
      <c r="L30" s="14">
        <v>21.7</v>
      </c>
      <c r="M30" s="14"/>
      <c r="N30" s="26">
        <v>17</v>
      </c>
      <c r="P30" s="16" t="s">
        <v>105</v>
      </c>
      <c r="R30" s="22">
        <v>19.100000000000001</v>
      </c>
      <c r="S30" s="14">
        <v>19.2</v>
      </c>
      <c r="T30" s="14">
        <v>19.3</v>
      </c>
      <c r="U30" s="14">
        <v>19.399999999999999</v>
      </c>
      <c r="V30" s="14">
        <v>19.5</v>
      </c>
      <c r="W30" s="14">
        <v>19.600000000000001</v>
      </c>
      <c r="X30" s="14">
        <v>19.7</v>
      </c>
      <c r="Y30" s="14">
        <v>19.8</v>
      </c>
      <c r="Z30" s="14">
        <v>19.899999999999999</v>
      </c>
      <c r="AA30" s="14"/>
      <c r="AB30" s="32">
        <v>22</v>
      </c>
    </row>
    <row r="31" spans="1:28">
      <c r="A31" s="10" t="s">
        <v>36</v>
      </c>
      <c r="C31" s="22">
        <v>21.8</v>
      </c>
      <c r="D31" s="14">
        <v>21.9</v>
      </c>
      <c r="E31" s="14">
        <v>22</v>
      </c>
      <c r="F31" s="14">
        <v>22.1</v>
      </c>
      <c r="G31" s="14">
        <v>22.2</v>
      </c>
      <c r="H31" s="14">
        <v>22.3</v>
      </c>
      <c r="I31" s="14">
        <v>22.4</v>
      </c>
      <c r="J31" s="14">
        <v>22.5</v>
      </c>
      <c r="K31" s="14">
        <v>22.6</v>
      </c>
      <c r="L31" s="14"/>
      <c r="M31" s="14"/>
      <c r="N31" s="26">
        <v>18</v>
      </c>
      <c r="P31" s="16" t="s">
        <v>106</v>
      </c>
      <c r="R31" s="22">
        <v>20</v>
      </c>
      <c r="S31" s="14">
        <v>20.100000000000001</v>
      </c>
      <c r="T31" s="14">
        <v>20.2</v>
      </c>
      <c r="U31" s="14">
        <v>20.3</v>
      </c>
      <c r="V31" s="14">
        <v>20.399999999999999</v>
      </c>
      <c r="W31" s="14">
        <v>20.5</v>
      </c>
      <c r="X31" s="14">
        <v>20.6</v>
      </c>
      <c r="Y31" s="14">
        <v>20.7</v>
      </c>
      <c r="Z31" s="14"/>
      <c r="AA31" s="14"/>
      <c r="AB31" s="32">
        <v>23</v>
      </c>
    </row>
    <row r="32" spans="1:28">
      <c r="A32" s="10" t="s">
        <v>37</v>
      </c>
      <c r="C32" s="22">
        <v>22.7</v>
      </c>
      <c r="D32" s="14">
        <v>22.8</v>
      </c>
      <c r="E32" s="14">
        <v>22.9</v>
      </c>
      <c r="F32" s="14">
        <v>23</v>
      </c>
      <c r="G32" s="14">
        <v>23.1</v>
      </c>
      <c r="H32" s="14">
        <v>23.2</v>
      </c>
      <c r="I32" s="14">
        <v>23.3</v>
      </c>
      <c r="J32" s="14">
        <v>23.4</v>
      </c>
      <c r="K32" s="14">
        <v>23.5</v>
      </c>
      <c r="L32" s="14">
        <v>23.6</v>
      </c>
      <c r="M32" s="14"/>
      <c r="N32" s="26">
        <v>19</v>
      </c>
      <c r="P32" s="16" t="s">
        <v>107</v>
      </c>
      <c r="R32" s="22">
        <v>20.8</v>
      </c>
      <c r="S32" s="14">
        <v>20.9</v>
      </c>
      <c r="T32" s="14">
        <v>21</v>
      </c>
      <c r="U32" s="14">
        <v>21.1</v>
      </c>
      <c r="V32" s="14">
        <v>21.2</v>
      </c>
      <c r="W32" s="14">
        <v>21.3</v>
      </c>
      <c r="X32" s="14">
        <v>21.4</v>
      </c>
      <c r="Y32" s="14">
        <v>21.5</v>
      </c>
      <c r="Z32" s="14">
        <v>21.6</v>
      </c>
      <c r="AA32" s="14"/>
      <c r="AB32" s="32">
        <v>24</v>
      </c>
    </row>
    <row r="33" spans="1:28">
      <c r="A33" s="10" t="s">
        <v>38</v>
      </c>
      <c r="C33" s="22">
        <v>23.7</v>
      </c>
      <c r="D33" s="14">
        <v>23.8</v>
      </c>
      <c r="E33" s="14">
        <v>23.9</v>
      </c>
      <c r="F33" s="14">
        <v>24</v>
      </c>
      <c r="G33" s="14">
        <v>24.1</v>
      </c>
      <c r="H33" s="14">
        <v>24.2</v>
      </c>
      <c r="I33" s="14">
        <v>24.3</v>
      </c>
      <c r="J33" s="14">
        <v>24.4</v>
      </c>
      <c r="K33" s="14">
        <v>24.5</v>
      </c>
      <c r="L33" s="14"/>
      <c r="M33" s="14"/>
      <c r="N33" s="26">
        <v>20</v>
      </c>
      <c r="P33" s="16" t="s">
        <v>108</v>
      </c>
      <c r="R33" s="22">
        <v>21.7</v>
      </c>
      <c r="S33" s="14">
        <v>21.8</v>
      </c>
      <c r="T33" s="14">
        <v>21.9</v>
      </c>
      <c r="U33" s="14">
        <v>22</v>
      </c>
      <c r="V33" s="14">
        <v>22.1</v>
      </c>
      <c r="W33" s="14">
        <v>22.2</v>
      </c>
      <c r="X33" s="14">
        <v>22.3</v>
      </c>
      <c r="Y33" s="14">
        <v>22.4</v>
      </c>
      <c r="Z33" s="14">
        <v>22.5</v>
      </c>
      <c r="AA33" s="14"/>
      <c r="AB33" s="32">
        <v>25</v>
      </c>
    </row>
    <row r="34" spans="1:28">
      <c r="A34" s="10" t="s">
        <v>39</v>
      </c>
      <c r="C34" s="22">
        <v>24.6</v>
      </c>
      <c r="D34" s="14">
        <v>24.7</v>
      </c>
      <c r="E34" s="14">
        <v>24.8</v>
      </c>
      <c r="F34" s="14">
        <v>24.9</v>
      </c>
      <c r="G34" s="14">
        <v>25</v>
      </c>
      <c r="H34" s="14">
        <v>25.1</v>
      </c>
      <c r="I34" s="14">
        <v>25.2</v>
      </c>
      <c r="J34" s="14">
        <v>25.3</v>
      </c>
      <c r="K34" s="14">
        <v>25.4</v>
      </c>
      <c r="L34" s="14">
        <v>25.5</v>
      </c>
      <c r="M34" s="14"/>
      <c r="N34" s="26">
        <v>21</v>
      </c>
      <c r="P34" s="16" t="s">
        <v>109</v>
      </c>
      <c r="R34" s="22">
        <v>22.6</v>
      </c>
      <c r="S34" s="14">
        <v>22.7</v>
      </c>
      <c r="T34" s="14">
        <v>22.8</v>
      </c>
      <c r="U34" s="14">
        <v>22.9</v>
      </c>
      <c r="V34" s="14">
        <v>23</v>
      </c>
      <c r="W34" s="14">
        <v>23.1</v>
      </c>
      <c r="X34" s="14">
        <v>23.2</v>
      </c>
      <c r="Y34" s="14">
        <v>23.3</v>
      </c>
      <c r="Z34" s="14"/>
      <c r="AA34" s="14"/>
      <c r="AB34" s="32">
        <v>26</v>
      </c>
    </row>
    <row r="35" spans="1:28">
      <c r="A35" s="10" t="s">
        <v>40</v>
      </c>
      <c r="C35" s="22">
        <v>25.6</v>
      </c>
      <c r="D35" s="14">
        <v>25.7</v>
      </c>
      <c r="E35" s="14">
        <v>25.8</v>
      </c>
      <c r="F35" s="14">
        <v>25.9</v>
      </c>
      <c r="G35" s="14">
        <v>26</v>
      </c>
      <c r="H35" s="14">
        <v>26.1</v>
      </c>
      <c r="I35" s="14">
        <v>26.2</v>
      </c>
      <c r="J35" s="14">
        <v>26.3</v>
      </c>
      <c r="K35" s="14">
        <v>26.4</v>
      </c>
      <c r="L35" s="14"/>
      <c r="M35" s="14"/>
      <c r="N35" s="26">
        <v>22</v>
      </c>
      <c r="P35" s="16" t="s">
        <v>110</v>
      </c>
      <c r="R35" s="22">
        <v>23.4</v>
      </c>
      <c r="S35" s="14">
        <v>23.5</v>
      </c>
      <c r="T35" s="14">
        <v>23.6</v>
      </c>
      <c r="U35" s="14">
        <v>23.7</v>
      </c>
      <c r="V35" s="14">
        <v>23.8</v>
      </c>
      <c r="W35" s="14">
        <v>23.9</v>
      </c>
      <c r="X35" s="14">
        <v>24</v>
      </c>
      <c r="Y35" s="14">
        <v>24.1</v>
      </c>
      <c r="Z35" s="14">
        <v>24.2</v>
      </c>
      <c r="AA35" s="14"/>
      <c r="AB35" s="32">
        <v>27</v>
      </c>
    </row>
    <row r="36" spans="1:28">
      <c r="A36" s="10" t="s">
        <v>41</v>
      </c>
      <c r="C36" s="22">
        <v>26.5</v>
      </c>
      <c r="D36" s="14">
        <v>26.6</v>
      </c>
      <c r="E36" s="14">
        <v>26.7</v>
      </c>
      <c r="F36" s="14">
        <v>26.8</v>
      </c>
      <c r="G36" s="14">
        <v>26.9</v>
      </c>
      <c r="H36" s="14">
        <v>27</v>
      </c>
      <c r="I36" s="14">
        <v>27.1</v>
      </c>
      <c r="J36" s="14">
        <v>27.2</v>
      </c>
      <c r="K36" s="14">
        <v>27.3</v>
      </c>
      <c r="L36" s="14">
        <v>27.4</v>
      </c>
      <c r="M36" s="14"/>
      <c r="N36" s="26">
        <v>23</v>
      </c>
      <c r="P36" s="16" t="s">
        <v>111</v>
      </c>
      <c r="R36" s="22">
        <v>24.3</v>
      </c>
      <c r="S36" s="14">
        <v>24.4</v>
      </c>
      <c r="T36" s="14">
        <v>24.5</v>
      </c>
      <c r="U36" s="14">
        <v>24.6</v>
      </c>
      <c r="V36" s="14">
        <v>24.7</v>
      </c>
      <c r="W36" s="14">
        <v>24.8</v>
      </c>
      <c r="X36" s="14">
        <v>24.9</v>
      </c>
      <c r="Y36" s="14">
        <v>25</v>
      </c>
      <c r="Z36" s="14">
        <v>25.1</v>
      </c>
      <c r="AA36" s="14"/>
      <c r="AB36" s="32">
        <v>28</v>
      </c>
    </row>
    <row r="37" spans="1:28">
      <c r="A37" s="10" t="s">
        <v>42</v>
      </c>
      <c r="C37" s="22">
        <v>27.5</v>
      </c>
      <c r="D37" s="14">
        <v>27.6</v>
      </c>
      <c r="E37" s="14">
        <v>27.7</v>
      </c>
      <c r="F37" s="14">
        <v>27.8</v>
      </c>
      <c r="G37" s="14">
        <v>27.9</v>
      </c>
      <c r="H37" s="14">
        <v>28</v>
      </c>
      <c r="I37" s="14">
        <v>28.1</v>
      </c>
      <c r="J37" s="14">
        <v>28.2</v>
      </c>
      <c r="K37" s="14">
        <v>28.3</v>
      </c>
      <c r="L37" s="14"/>
      <c r="M37" s="14"/>
      <c r="N37" s="26">
        <v>24</v>
      </c>
      <c r="P37" s="16" t="s">
        <v>112</v>
      </c>
      <c r="R37" s="22">
        <v>25.2</v>
      </c>
      <c r="S37" s="14">
        <v>25.3</v>
      </c>
      <c r="T37" s="14">
        <v>25.4</v>
      </c>
      <c r="U37" s="14">
        <v>25.5</v>
      </c>
      <c r="V37" s="14">
        <v>25.6</v>
      </c>
      <c r="W37" s="14">
        <v>25.7</v>
      </c>
      <c r="X37" s="14">
        <v>25.8</v>
      </c>
      <c r="Y37" s="14">
        <v>25.9</v>
      </c>
      <c r="Z37" s="14"/>
      <c r="AA37" s="14"/>
      <c r="AB37" s="32">
        <v>29</v>
      </c>
    </row>
    <row r="38" spans="1:28">
      <c r="A38" s="10" t="s">
        <v>43</v>
      </c>
      <c r="C38" s="22">
        <v>28.4</v>
      </c>
      <c r="D38" s="14">
        <v>28.5</v>
      </c>
      <c r="E38" s="14">
        <v>28.6</v>
      </c>
      <c r="F38" s="14">
        <v>28.7</v>
      </c>
      <c r="G38" s="14">
        <v>28.8</v>
      </c>
      <c r="H38" s="14">
        <v>28.9</v>
      </c>
      <c r="I38" s="14">
        <v>29</v>
      </c>
      <c r="J38" s="14">
        <v>29.1</v>
      </c>
      <c r="K38" s="14">
        <v>29.2</v>
      </c>
      <c r="L38" s="14">
        <v>29.3</v>
      </c>
      <c r="M38" s="14"/>
      <c r="N38" s="26">
        <v>25</v>
      </c>
      <c r="P38" s="16" t="s">
        <v>113</v>
      </c>
      <c r="R38" s="22">
        <v>26</v>
      </c>
      <c r="S38" s="14">
        <v>26.1</v>
      </c>
      <c r="T38" s="14">
        <v>26.2</v>
      </c>
      <c r="U38" s="14">
        <v>26.3</v>
      </c>
      <c r="V38" s="14">
        <v>26.4</v>
      </c>
      <c r="W38" s="14">
        <v>26.5</v>
      </c>
      <c r="X38" s="14">
        <v>26.6</v>
      </c>
      <c r="Y38" s="14">
        <v>26.7</v>
      </c>
      <c r="Z38" s="14">
        <v>26.8</v>
      </c>
      <c r="AA38" s="14"/>
      <c r="AB38" s="32">
        <v>30</v>
      </c>
    </row>
    <row r="39" spans="1:28">
      <c r="A39" s="10" t="s">
        <v>44</v>
      </c>
      <c r="C39" s="22">
        <v>29.4</v>
      </c>
      <c r="D39" s="14">
        <v>29.5</v>
      </c>
      <c r="E39" s="14">
        <v>29.6</v>
      </c>
      <c r="F39" s="14">
        <v>29.7</v>
      </c>
      <c r="G39" s="14">
        <v>29.8</v>
      </c>
      <c r="H39" s="14">
        <v>29.9</v>
      </c>
      <c r="I39" s="14">
        <v>30</v>
      </c>
      <c r="J39" s="14">
        <v>30.1</v>
      </c>
      <c r="K39" s="14">
        <v>30.2</v>
      </c>
      <c r="L39" s="14"/>
      <c r="M39" s="14"/>
      <c r="N39" s="26">
        <v>26</v>
      </c>
      <c r="P39" s="16" t="s">
        <v>114</v>
      </c>
      <c r="R39" s="22">
        <v>26.9</v>
      </c>
      <c r="S39" s="14">
        <v>27</v>
      </c>
      <c r="T39" s="14">
        <v>27.1</v>
      </c>
      <c r="U39" s="14">
        <v>27.2</v>
      </c>
      <c r="V39" s="14">
        <v>27.3</v>
      </c>
      <c r="W39" s="14">
        <v>27.4</v>
      </c>
      <c r="X39" s="14">
        <v>27.5</v>
      </c>
      <c r="Y39" s="14">
        <v>27.6</v>
      </c>
      <c r="Z39" s="14">
        <v>27.7</v>
      </c>
      <c r="AA39" s="14"/>
      <c r="AB39" s="32">
        <v>31</v>
      </c>
    </row>
    <row r="40" spans="1:28">
      <c r="A40" s="10" t="s">
        <v>45</v>
      </c>
      <c r="C40" s="22">
        <v>30.3</v>
      </c>
      <c r="D40" s="14">
        <v>30.4</v>
      </c>
      <c r="E40" s="14">
        <v>30.5</v>
      </c>
      <c r="F40" s="14">
        <v>30.6</v>
      </c>
      <c r="G40" s="14">
        <v>30.7</v>
      </c>
      <c r="H40" s="14">
        <v>30.8</v>
      </c>
      <c r="I40" s="14">
        <v>30.9</v>
      </c>
      <c r="J40" s="14">
        <v>31</v>
      </c>
      <c r="K40" s="14">
        <v>31.1</v>
      </c>
      <c r="L40" s="14">
        <v>31.2</v>
      </c>
      <c r="M40" s="14"/>
      <c r="N40" s="26">
        <v>27</v>
      </c>
      <c r="P40" s="16" t="s">
        <v>115</v>
      </c>
      <c r="R40" s="22">
        <v>27.8</v>
      </c>
      <c r="S40" s="14">
        <v>27.9</v>
      </c>
      <c r="T40" s="14">
        <v>28</v>
      </c>
      <c r="U40" s="14">
        <v>28.1</v>
      </c>
      <c r="V40" s="14">
        <v>28.2</v>
      </c>
      <c r="W40" s="14">
        <v>28.3</v>
      </c>
      <c r="X40" s="14">
        <v>28.4</v>
      </c>
      <c r="Y40" s="14">
        <v>28.5</v>
      </c>
      <c r="Z40" s="14"/>
      <c r="AA40" s="14"/>
      <c r="AB40" s="32">
        <v>32</v>
      </c>
    </row>
    <row r="41" spans="1:28">
      <c r="A41" s="10" t="s">
        <v>46</v>
      </c>
      <c r="C41" s="22">
        <v>31.3</v>
      </c>
      <c r="D41" s="14">
        <v>31.4</v>
      </c>
      <c r="E41" s="14">
        <v>31.5</v>
      </c>
      <c r="F41" s="14">
        <v>31.6</v>
      </c>
      <c r="G41" s="14">
        <v>31.7</v>
      </c>
      <c r="H41" s="14">
        <v>31.8</v>
      </c>
      <c r="I41" s="14">
        <v>31.9</v>
      </c>
      <c r="J41" s="14">
        <v>32</v>
      </c>
      <c r="K41" s="14">
        <v>32.1</v>
      </c>
      <c r="L41" s="14"/>
      <c r="M41" s="14"/>
      <c r="N41" s="26">
        <v>28</v>
      </c>
      <c r="P41" s="16" t="s">
        <v>116</v>
      </c>
      <c r="R41" s="22">
        <v>28.6</v>
      </c>
      <c r="S41" s="14">
        <v>28.7</v>
      </c>
      <c r="T41" s="14">
        <v>28.8</v>
      </c>
      <c r="U41" s="14">
        <v>28.9</v>
      </c>
      <c r="V41" s="14">
        <v>29</v>
      </c>
      <c r="W41" s="14">
        <v>29.1</v>
      </c>
      <c r="X41" s="14">
        <v>29.2</v>
      </c>
      <c r="Y41" s="14">
        <v>29.3</v>
      </c>
      <c r="Z41" s="14">
        <v>29.4</v>
      </c>
      <c r="AA41" s="14"/>
      <c r="AB41" s="32">
        <v>33</v>
      </c>
    </row>
    <row r="42" spans="1:28">
      <c r="A42" s="10" t="s">
        <v>47</v>
      </c>
      <c r="C42" s="22">
        <v>32.200000000000003</v>
      </c>
      <c r="D42" s="14">
        <v>32.299999999999997</v>
      </c>
      <c r="E42" s="14">
        <v>32.4</v>
      </c>
      <c r="F42" s="14">
        <v>32.5</v>
      </c>
      <c r="G42" s="14">
        <v>32.6</v>
      </c>
      <c r="H42" s="14">
        <v>32.700000000000003</v>
      </c>
      <c r="I42" s="14">
        <v>32.799999999999997</v>
      </c>
      <c r="J42" s="14">
        <v>32.9</v>
      </c>
      <c r="K42" s="14">
        <v>33</v>
      </c>
      <c r="L42" s="14">
        <v>33.1</v>
      </c>
      <c r="M42" s="14"/>
      <c r="N42" s="26">
        <v>29</v>
      </c>
      <c r="P42" s="16" t="s">
        <v>117</v>
      </c>
      <c r="R42" s="22">
        <v>29.5</v>
      </c>
      <c r="S42" s="14">
        <v>29.6</v>
      </c>
      <c r="T42" s="14">
        <v>29.7</v>
      </c>
      <c r="U42" s="14">
        <v>29.8</v>
      </c>
      <c r="V42" s="14">
        <v>29.9</v>
      </c>
      <c r="W42" s="14">
        <v>30</v>
      </c>
      <c r="X42" s="14">
        <v>30.1</v>
      </c>
      <c r="Y42" s="14">
        <v>30.2</v>
      </c>
      <c r="Z42" s="14">
        <v>30.3</v>
      </c>
      <c r="AA42" s="14"/>
      <c r="AB42" s="32">
        <v>34</v>
      </c>
    </row>
    <row r="43" spans="1:28">
      <c r="A43" s="10" t="s">
        <v>48</v>
      </c>
      <c r="C43" s="22">
        <v>33.200000000000003</v>
      </c>
      <c r="D43" s="14">
        <v>33.299999999999997</v>
      </c>
      <c r="E43" s="14">
        <v>33.4</v>
      </c>
      <c r="F43" s="14">
        <v>33.5</v>
      </c>
      <c r="G43" s="14">
        <v>33.6</v>
      </c>
      <c r="H43" s="14">
        <v>33.700000000000003</v>
      </c>
      <c r="I43" s="14">
        <v>33.799999999999997</v>
      </c>
      <c r="J43" s="14">
        <v>33.9</v>
      </c>
      <c r="K43" s="14">
        <v>34</v>
      </c>
      <c r="L43" s="14"/>
      <c r="M43" s="14"/>
      <c r="N43" s="26">
        <v>30</v>
      </c>
      <c r="P43" s="16" t="s">
        <v>118</v>
      </c>
      <c r="R43" s="22">
        <v>30.4</v>
      </c>
      <c r="S43" s="14">
        <v>30.5</v>
      </c>
      <c r="T43" s="14">
        <v>30.6</v>
      </c>
      <c r="U43" s="14">
        <v>30.7</v>
      </c>
      <c r="V43" s="14">
        <v>30.8</v>
      </c>
      <c r="W43" s="14">
        <v>30.9</v>
      </c>
      <c r="X43" s="14">
        <v>31</v>
      </c>
      <c r="Y43" s="14">
        <v>31.1</v>
      </c>
      <c r="Z43" s="14">
        <v>31.2</v>
      </c>
      <c r="AA43" s="14"/>
      <c r="AB43" s="32">
        <v>35</v>
      </c>
    </row>
    <row r="44" spans="1:28">
      <c r="A44" s="10" t="s">
        <v>49</v>
      </c>
      <c r="C44" s="22">
        <v>34.1</v>
      </c>
      <c r="D44" s="14">
        <v>34.200000000000003</v>
      </c>
      <c r="E44" s="14">
        <v>34.299999999999997</v>
      </c>
      <c r="F44" s="14">
        <v>34.4</v>
      </c>
      <c r="G44" s="14">
        <v>34.5</v>
      </c>
      <c r="H44" s="14">
        <v>34.6</v>
      </c>
      <c r="I44" s="14">
        <v>34.700000000000003</v>
      </c>
      <c r="J44" s="14">
        <v>34.799999999999997</v>
      </c>
      <c r="K44" s="14">
        <v>34.9</v>
      </c>
      <c r="L44" s="14">
        <v>35</v>
      </c>
      <c r="M44" s="14"/>
      <c r="N44" s="26">
        <v>31</v>
      </c>
      <c r="P44" s="16" t="s">
        <v>119</v>
      </c>
      <c r="R44" s="22">
        <v>31.3</v>
      </c>
      <c r="S44" s="14">
        <v>31.4</v>
      </c>
      <c r="T44" s="14">
        <v>31.5</v>
      </c>
      <c r="U44" s="14">
        <v>31.6</v>
      </c>
      <c r="V44" s="14">
        <v>31.7</v>
      </c>
      <c r="W44" s="14">
        <v>31.8</v>
      </c>
      <c r="X44" s="14">
        <v>31.9</v>
      </c>
      <c r="Y44" s="14">
        <v>32</v>
      </c>
      <c r="Z44" s="14"/>
      <c r="AA44" s="14"/>
      <c r="AB44" s="32">
        <v>36</v>
      </c>
    </row>
    <row r="45" spans="1:28">
      <c r="A45" s="10" t="s">
        <v>50</v>
      </c>
      <c r="C45" s="22">
        <v>35.1</v>
      </c>
      <c r="D45" s="14">
        <v>35.200000000000003</v>
      </c>
      <c r="E45" s="14">
        <v>35.299999999999997</v>
      </c>
      <c r="F45" s="14">
        <v>35.4</v>
      </c>
      <c r="G45" s="14">
        <v>35.5</v>
      </c>
      <c r="H45" s="14">
        <v>35.6</v>
      </c>
      <c r="I45" s="14">
        <v>35.700000000000003</v>
      </c>
      <c r="J45" s="14">
        <v>35.799999999999997</v>
      </c>
      <c r="K45" s="14">
        <v>35.9</v>
      </c>
      <c r="L45" s="14"/>
      <c r="M45" s="14"/>
      <c r="N45" s="26">
        <v>32</v>
      </c>
      <c r="P45" s="16" t="s">
        <v>120</v>
      </c>
      <c r="R45" s="22">
        <v>32.1</v>
      </c>
      <c r="S45" s="14">
        <v>32.200000000000003</v>
      </c>
      <c r="T45" s="14">
        <v>32.299999999999997</v>
      </c>
      <c r="U45" s="14">
        <v>32.4</v>
      </c>
      <c r="V45" s="14">
        <v>32.5</v>
      </c>
      <c r="W45" s="14">
        <v>32.6</v>
      </c>
      <c r="X45" s="14">
        <v>32.700000000000003</v>
      </c>
      <c r="Y45" s="14">
        <v>32.799999999999997</v>
      </c>
      <c r="Z45" s="14">
        <v>32.9</v>
      </c>
      <c r="AA45" s="14"/>
      <c r="AB45" s="32">
        <v>37</v>
      </c>
    </row>
    <row r="46" spans="1:28">
      <c r="A46" s="10" t="s">
        <v>51</v>
      </c>
      <c r="C46" s="22">
        <v>36</v>
      </c>
      <c r="D46" s="14">
        <v>36.1</v>
      </c>
      <c r="E46" s="14">
        <v>36.200000000000003</v>
      </c>
      <c r="F46" s="14">
        <v>36.299999999999997</v>
      </c>
      <c r="G46" s="14">
        <v>36.4</v>
      </c>
      <c r="H46" s="14">
        <v>36.5</v>
      </c>
      <c r="I46" s="14">
        <v>36.6</v>
      </c>
      <c r="J46" s="14">
        <v>36.700000000000003</v>
      </c>
      <c r="K46" s="14">
        <v>36.799999999999997</v>
      </c>
      <c r="L46" s="14">
        <v>36.9</v>
      </c>
      <c r="M46" s="14"/>
      <c r="N46" s="26">
        <v>33</v>
      </c>
      <c r="P46" s="16" t="s">
        <v>121</v>
      </c>
      <c r="R46" s="22">
        <v>33</v>
      </c>
      <c r="S46" s="14">
        <v>33.1</v>
      </c>
      <c r="T46" s="14">
        <v>33.200000000000003</v>
      </c>
      <c r="U46" s="14">
        <v>33.299999999999997</v>
      </c>
      <c r="V46" s="14">
        <v>33.4</v>
      </c>
      <c r="W46" s="14">
        <v>33.5</v>
      </c>
      <c r="X46" s="14">
        <v>33.6</v>
      </c>
      <c r="Y46" s="14">
        <v>33.700000000000003</v>
      </c>
      <c r="Z46" s="14">
        <v>33.799999999999997</v>
      </c>
      <c r="AA46" s="14"/>
      <c r="AB46" s="32">
        <v>38</v>
      </c>
    </row>
    <row r="47" spans="1:28">
      <c r="A47" s="10" t="s">
        <v>52</v>
      </c>
      <c r="C47" s="22">
        <v>37</v>
      </c>
      <c r="D47" s="14">
        <v>37.1</v>
      </c>
      <c r="E47" s="14">
        <v>37.200000000000003</v>
      </c>
      <c r="F47" s="14">
        <v>37.299999999999997</v>
      </c>
      <c r="G47" s="14">
        <v>37.4</v>
      </c>
      <c r="H47" s="14">
        <v>37.5</v>
      </c>
      <c r="I47" s="14">
        <v>37.6</v>
      </c>
      <c r="J47" s="14">
        <v>37.700000000000003</v>
      </c>
      <c r="K47" s="14">
        <v>37.799999999999997</v>
      </c>
      <c r="L47" s="14"/>
      <c r="M47" s="14"/>
      <c r="N47" s="26">
        <v>34</v>
      </c>
      <c r="P47" s="16" t="s">
        <v>122</v>
      </c>
      <c r="R47" s="22">
        <v>33.9</v>
      </c>
      <c r="S47" s="14">
        <v>34</v>
      </c>
      <c r="T47" s="14">
        <v>34.1</v>
      </c>
      <c r="U47" s="14">
        <v>34.200000000000003</v>
      </c>
      <c r="V47" s="14">
        <v>34.299999999999997</v>
      </c>
      <c r="W47" s="14">
        <v>34.4</v>
      </c>
      <c r="X47" s="14">
        <v>34.5</v>
      </c>
      <c r="Y47" s="14">
        <v>34.6</v>
      </c>
      <c r="Z47" s="14"/>
      <c r="AA47" s="14"/>
      <c r="AB47" s="32">
        <v>39</v>
      </c>
    </row>
    <row r="48" spans="1:28">
      <c r="A48" s="10" t="s">
        <v>53</v>
      </c>
      <c r="C48" s="22">
        <v>37.9</v>
      </c>
      <c r="D48" s="14">
        <v>38</v>
      </c>
      <c r="E48" s="14">
        <v>38.1</v>
      </c>
      <c r="F48" s="14">
        <v>38.200000000000003</v>
      </c>
      <c r="G48" s="14">
        <v>38.299999999999997</v>
      </c>
      <c r="H48" s="14">
        <v>38.4</v>
      </c>
      <c r="I48" s="14">
        <v>38.5</v>
      </c>
      <c r="J48" s="14">
        <v>38.6</v>
      </c>
      <c r="K48" s="14">
        <v>38.700000000000003</v>
      </c>
      <c r="L48" s="14">
        <v>38.799999999999997</v>
      </c>
      <c r="M48" s="14"/>
      <c r="N48" s="26">
        <v>35</v>
      </c>
      <c r="P48" s="16" t="s">
        <v>123</v>
      </c>
      <c r="R48" s="22">
        <v>34.700000000000003</v>
      </c>
      <c r="S48" s="14">
        <v>34.799999999999997</v>
      </c>
      <c r="T48" s="14">
        <v>34.9</v>
      </c>
      <c r="U48" s="14">
        <v>35</v>
      </c>
      <c r="V48" s="14">
        <v>35.1</v>
      </c>
      <c r="W48" s="14">
        <v>35.200000000000003</v>
      </c>
      <c r="X48" s="14">
        <v>35.299999999999997</v>
      </c>
      <c r="Y48" s="14">
        <v>35.4</v>
      </c>
      <c r="Z48" s="14">
        <v>35.5</v>
      </c>
      <c r="AA48" s="14"/>
      <c r="AB48" s="32">
        <v>40</v>
      </c>
    </row>
    <row r="49" spans="1:28">
      <c r="A49" s="10" t="s">
        <v>54</v>
      </c>
      <c r="C49" s="22">
        <v>38.9</v>
      </c>
      <c r="D49" s="14">
        <v>39</v>
      </c>
      <c r="E49" s="14">
        <v>39.1</v>
      </c>
      <c r="F49" s="14">
        <v>39.200000000000003</v>
      </c>
      <c r="G49" s="14">
        <v>39.299999999999997</v>
      </c>
      <c r="H49" s="14">
        <v>39.4</v>
      </c>
      <c r="I49" s="14">
        <v>39.5</v>
      </c>
      <c r="J49" s="14">
        <v>39.6</v>
      </c>
      <c r="K49" s="14">
        <v>39.700000000000003</v>
      </c>
      <c r="L49" s="14"/>
      <c r="M49" s="14"/>
      <c r="N49" s="26">
        <v>36</v>
      </c>
      <c r="P49" s="16" t="s">
        <v>124</v>
      </c>
      <c r="R49" s="22">
        <v>35.6</v>
      </c>
      <c r="S49" s="14">
        <v>35.700000000000003</v>
      </c>
      <c r="T49" s="14">
        <v>35.799999999999997</v>
      </c>
      <c r="U49" s="14">
        <v>35.9</v>
      </c>
      <c r="V49" s="14">
        <v>36</v>
      </c>
      <c r="W49" s="14">
        <v>36.1</v>
      </c>
      <c r="X49" s="14">
        <v>36.200000000000003</v>
      </c>
      <c r="Y49" s="14">
        <v>36.299999999999997</v>
      </c>
      <c r="Z49" s="14">
        <v>36.4</v>
      </c>
      <c r="AA49" s="14"/>
      <c r="AB49" s="32">
        <v>41</v>
      </c>
    </row>
    <row r="50" spans="1:28">
      <c r="A50" s="10" t="s">
        <v>55</v>
      </c>
      <c r="C50" s="22">
        <v>39.799999999999997</v>
      </c>
      <c r="D50" s="14">
        <v>39.9</v>
      </c>
      <c r="E50" s="14">
        <v>40</v>
      </c>
      <c r="F50" s="14">
        <v>40.1</v>
      </c>
      <c r="G50" s="14">
        <v>40.200000000000003</v>
      </c>
      <c r="H50" s="14">
        <v>40.299999999999997</v>
      </c>
      <c r="I50" s="14">
        <v>40.4</v>
      </c>
      <c r="J50" s="14">
        <v>40.5</v>
      </c>
      <c r="K50" s="14">
        <v>40.6</v>
      </c>
      <c r="L50" s="14">
        <v>40.700000000000003</v>
      </c>
      <c r="M50" s="14"/>
      <c r="N50" s="26">
        <v>37</v>
      </c>
      <c r="P50" s="16" t="s">
        <v>125</v>
      </c>
      <c r="R50" s="22">
        <v>36.5</v>
      </c>
      <c r="S50" s="14">
        <v>36.6</v>
      </c>
      <c r="T50" s="14">
        <v>36.700000000000003</v>
      </c>
      <c r="U50" s="14">
        <v>36.799999999999997</v>
      </c>
      <c r="V50" s="14">
        <v>36.9</v>
      </c>
      <c r="W50" s="14">
        <v>37</v>
      </c>
      <c r="X50" s="14">
        <v>37.1</v>
      </c>
      <c r="Y50" s="14">
        <v>37.200000000000003</v>
      </c>
      <c r="Z50" s="14"/>
      <c r="AA50" s="14"/>
      <c r="AB50" s="32">
        <v>42</v>
      </c>
    </row>
    <row r="51" spans="1:28">
      <c r="A51" s="10" t="s">
        <v>56</v>
      </c>
      <c r="C51" s="22">
        <v>40.799999999999997</v>
      </c>
      <c r="D51" s="14">
        <v>40.9</v>
      </c>
      <c r="E51" s="14">
        <v>41</v>
      </c>
      <c r="F51" s="14">
        <v>41.1</v>
      </c>
      <c r="G51" s="14">
        <v>41.2</v>
      </c>
      <c r="H51" s="14">
        <v>41.3</v>
      </c>
      <c r="I51" s="14">
        <v>41.4</v>
      </c>
      <c r="J51" s="14">
        <v>41.5</v>
      </c>
      <c r="K51" s="14">
        <v>41.6</v>
      </c>
      <c r="L51" s="14"/>
      <c r="M51" s="14"/>
      <c r="N51" s="26">
        <v>38</v>
      </c>
      <c r="P51" s="16" t="s">
        <v>126</v>
      </c>
      <c r="R51" s="22">
        <v>37.299999999999997</v>
      </c>
      <c r="S51" s="14">
        <v>37.4</v>
      </c>
      <c r="T51" s="14">
        <v>37.5</v>
      </c>
      <c r="U51" s="14">
        <v>37.6</v>
      </c>
      <c r="V51" s="14">
        <v>37.700000000000003</v>
      </c>
      <c r="W51" s="14">
        <v>37.799999999999997</v>
      </c>
      <c r="X51" s="14">
        <v>37.9</v>
      </c>
      <c r="Y51" s="14">
        <v>38</v>
      </c>
      <c r="Z51" s="14">
        <v>38.1</v>
      </c>
      <c r="AA51" s="14"/>
      <c r="AB51" s="32">
        <v>43</v>
      </c>
    </row>
    <row r="52" spans="1:28">
      <c r="A52" s="10" t="s">
        <v>57</v>
      </c>
      <c r="C52" s="22">
        <v>41.7</v>
      </c>
      <c r="D52" s="14">
        <v>41.8</v>
      </c>
      <c r="E52" s="14">
        <v>41.9</v>
      </c>
      <c r="F52" s="14">
        <v>42</v>
      </c>
      <c r="G52" s="14">
        <v>42.1</v>
      </c>
      <c r="H52" s="14">
        <v>42.2</v>
      </c>
      <c r="I52" s="14">
        <v>42.3</v>
      </c>
      <c r="J52" s="14">
        <v>42.4</v>
      </c>
      <c r="K52" s="14">
        <v>42.5</v>
      </c>
      <c r="L52" s="14">
        <v>42.6</v>
      </c>
      <c r="M52" s="14"/>
      <c r="N52" s="26">
        <v>39</v>
      </c>
      <c r="P52" s="16" t="s">
        <v>127</v>
      </c>
      <c r="R52" s="22">
        <v>38.200000000000003</v>
      </c>
      <c r="S52" s="14">
        <v>38.299999999999997</v>
      </c>
      <c r="T52" s="14">
        <v>38.4</v>
      </c>
      <c r="U52" s="14">
        <v>38.5</v>
      </c>
      <c r="V52" s="14">
        <v>38.6</v>
      </c>
      <c r="W52" s="14">
        <v>38.700000000000003</v>
      </c>
      <c r="X52" s="14">
        <v>38.799999999999997</v>
      </c>
      <c r="Y52" s="14">
        <v>38.9</v>
      </c>
      <c r="Z52" s="14">
        <v>39</v>
      </c>
      <c r="AA52" s="14"/>
      <c r="AB52" s="32">
        <v>44</v>
      </c>
    </row>
    <row r="53" spans="1:28">
      <c r="A53" s="10" t="s">
        <v>58</v>
      </c>
      <c r="C53" s="22">
        <v>42.7</v>
      </c>
      <c r="D53" s="14">
        <v>42.8</v>
      </c>
      <c r="E53" s="14">
        <v>42.9</v>
      </c>
      <c r="F53" s="14">
        <v>43</v>
      </c>
      <c r="G53" s="14">
        <v>43.1</v>
      </c>
      <c r="H53" s="14">
        <v>43.2</v>
      </c>
      <c r="I53" s="14">
        <v>43.3</v>
      </c>
      <c r="J53" s="14">
        <v>43.4</v>
      </c>
      <c r="K53" s="14">
        <v>43.5</v>
      </c>
      <c r="L53" s="14"/>
      <c r="M53" s="14"/>
      <c r="N53" s="26">
        <v>40</v>
      </c>
      <c r="P53" s="16" t="s">
        <v>128</v>
      </c>
      <c r="R53" s="22">
        <v>39.1</v>
      </c>
      <c r="S53" s="14">
        <v>39.200000000000003</v>
      </c>
      <c r="T53" s="14">
        <v>39.299999999999997</v>
      </c>
      <c r="U53" s="14">
        <v>39.4</v>
      </c>
      <c r="V53" s="14">
        <v>39.5</v>
      </c>
      <c r="W53" s="14">
        <v>39.6</v>
      </c>
      <c r="X53" s="14">
        <v>39.700000000000003</v>
      </c>
      <c r="Y53" s="14">
        <v>39.799999999999997</v>
      </c>
      <c r="Z53" s="14"/>
      <c r="AA53" s="14"/>
      <c r="AB53" s="32">
        <v>45</v>
      </c>
    </row>
    <row r="54" spans="1:28">
      <c r="A54" s="10" t="s">
        <v>59</v>
      </c>
      <c r="C54" s="22">
        <v>43.6</v>
      </c>
      <c r="D54" s="14">
        <v>43.7</v>
      </c>
      <c r="E54" s="14">
        <v>43.8</v>
      </c>
      <c r="F54" s="14">
        <v>43.9</v>
      </c>
      <c r="G54" s="14">
        <v>44</v>
      </c>
      <c r="H54" s="14">
        <v>44.1</v>
      </c>
      <c r="I54" s="14">
        <v>44.2</v>
      </c>
      <c r="J54" s="14">
        <v>44.3</v>
      </c>
      <c r="K54" s="14">
        <v>44.4</v>
      </c>
      <c r="L54" s="14">
        <v>44.5</v>
      </c>
      <c r="M54" s="14"/>
      <c r="N54" s="26">
        <v>41</v>
      </c>
      <c r="P54" s="16" t="s">
        <v>129</v>
      </c>
      <c r="R54" s="22">
        <v>39.9</v>
      </c>
      <c r="S54" s="14">
        <v>40</v>
      </c>
      <c r="T54" s="14">
        <v>40.1</v>
      </c>
      <c r="U54" s="14">
        <v>40.200000000000003</v>
      </c>
      <c r="V54" s="14">
        <v>40.299999999999997</v>
      </c>
      <c r="W54" s="14">
        <v>40.4</v>
      </c>
      <c r="X54" s="14">
        <v>40.5</v>
      </c>
      <c r="Y54" s="14">
        <v>40.6</v>
      </c>
      <c r="Z54" s="14">
        <v>40.700000000000003</v>
      </c>
      <c r="AA54" s="14"/>
      <c r="AB54" s="32">
        <v>46</v>
      </c>
    </row>
    <row r="55" spans="1:28">
      <c r="A55" s="10" t="s">
        <v>60</v>
      </c>
      <c r="C55" s="22">
        <v>44.6</v>
      </c>
      <c r="D55" s="14">
        <v>44.7</v>
      </c>
      <c r="E55" s="14">
        <v>44.8</v>
      </c>
      <c r="F55" s="14">
        <v>44.9</v>
      </c>
      <c r="G55" s="14">
        <v>45</v>
      </c>
      <c r="H55" s="14">
        <v>45.1</v>
      </c>
      <c r="I55" s="14">
        <v>45.2</v>
      </c>
      <c r="J55" s="14">
        <v>45.3</v>
      </c>
      <c r="K55" s="14">
        <v>45.4</v>
      </c>
      <c r="L55" s="14"/>
      <c r="M55" s="14"/>
      <c r="N55" s="26">
        <v>42</v>
      </c>
      <c r="P55" s="16" t="s">
        <v>130</v>
      </c>
      <c r="R55" s="22">
        <v>40.799999999999997</v>
      </c>
      <c r="S55" s="14">
        <v>40.9</v>
      </c>
      <c r="T55" s="14">
        <v>41</v>
      </c>
      <c r="U55" s="14">
        <v>41.1</v>
      </c>
      <c r="V55" s="14">
        <v>41.2</v>
      </c>
      <c r="W55" s="14">
        <v>41.3</v>
      </c>
      <c r="X55" s="14">
        <v>41.4</v>
      </c>
      <c r="Y55" s="14">
        <v>41.5</v>
      </c>
      <c r="Z55" s="14">
        <v>41.6</v>
      </c>
      <c r="AA55" s="14"/>
      <c r="AB55" s="32">
        <v>47</v>
      </c>
    </row>
    <row r="56" spans="1:28">
      <c r="A56" s="10" t="s">
        <v>61</v>
      </c>
      <c r="C56" s="22">
        <v>45.5</v>
      </c>
      <c r="D56" s="14">
        <v>45.6</v>
      </c>
      <c r="E56" s="14">
        <v>45.7</v>
      </c>
      <c r="F56" s="14">
        <v>45.8</v>
      </c>
      <c r="G56" s="14">
        <v>45.9</v>
      </c>
      <c r="H56" s="14">
        <v>46</v>
      </c>
      <c r="I56" s="14">
        <v>46.1</v>
      </c>
      <c r="J56" s="14">
        <v>46.2</v>
      </c>
      <c r="K56" s="14">
        <v>46.3</v>
      </c>
      <c r="L56" s="14">
        <v>46.4</v>
      </c>
      <c r="M56" s="14"/>
      <c r="N56" s="26">
        <v>43</v>
      </c>
      <c r="P56" s="16" t="s">
        <v>131</v>
      </c>
      <c r="R56" s="22">
        <v>41.7</v>
      </c>
      <c r="S56" s="14">
        <v>41.8</v>
      </c>
      <c r="T56" s="14">
        <v>41.9</v>
      </c>
      <c r="U56" s="14">
        <v>42</v>
      </c>
      <c r="V56" s="14">
        <v>42.1</v>
      </c>
      <c r="W56" s="14">
        <v>42.2</v>
      </c>
      <c r="X56" s="14">
        <v>42.3</v>
      </c>
      <c r="Y56" s="14">
        <v>42.4</v>
      </c>
      <c r="Z56" s="14">
        <v>42.5</v>
      </c>
      <c r="AA56" s="14"/>
      <c r="AB56" s="32">
        <v>48</v>
      </c>
    </row>
    <row r="57" spans="1:28">
      <c r="A57" s="10" t="s">
        <v>62</v>
      </c>
      <c r="C57" s="22">
        <v>46.5</v>
      </c>
      <c r="D57" s="14">
        <v>46.6</v>
      </c>
      <c r="E57" s="14">
        <v>46.7</v>
      </c>
      <c r="F57" s="14">
        <v>46.8</v>
      </c>
      <c r="G57" s="14">
        <v>46.9</v>
      </c>
      <c r="H57" s="14">
        <v>47</v>
      </c>
      <c r="I57" s="14">
        <v>47.1</v>
      </c>
      <c r="J57" s="14">
        <v>47.2</v>
      </c>
      <c r="K57" s="14">
        <v>47.3</v>
      </c>
      <c r="L57" s="14"/>
      <c r="M57" s="14"/>
      <c r="N57" s="26">
        <v>44</v>
      </c>
      <c r="P57" s="16" t="s">
        <v>132</v>
      </c>
      <c r="R57" s="22">
        <v>42.6</v>
      </c>
      <c r="S57" s="14">
        <v>42.6</v>
      </c>
      <c r="T57" s="14">
        <v>42.6</v>
      </c>
      <c r="U57" s="14">
        <v>42.6</v>
      </c>
      <c r="V57" s="14">
        <v>42.6</v>
      </c>
      <c r="W57" s="14">
        <v>42.6</v>
      </c>
      <c r="X57" s="14">
        <v>42.6</v>
      </c>
      <c r="Y57" s="14">
        <v>42.6</v>
      </c>
      <c r="Z57" s="14"/>
      <c r="AA57" s="14"/>
      <c r="AB57" s="32">
        <v>49</v>
      </c>
    </row>
    <row r="58" spans="1:28">
      <c r="A58" s="10" t="s">
        <v>63</v>
      </c>
      <c r="C58" s="22">
        <v>47.4</v>
      </c>
      <c r="D58" s="14">
        <v>47.5</v>
      </c>
      <c r="E58" s="14">
        <v>47.6</v>
      </c>
      <c r="F58" s="14">
        <v>47.7</v>
      </c>
      <c r="G58" s="14">
        <v>47.8</v>
      </c>
      <c r="H58" s="14">
        <v>47.9</v>
      </c>
      <c r="I58" s="14">
        <v>48</v>
      </c>
      <c r="J58" s="14">
        <v>48.1</v>
      </c>
      <c r="K58" s="14">
        <v>48.2</v>
      </c>
      <c r="L58" s="14">
        <v>48.3</v>
      </c>
      <c r="M58" s="14"/>
      <c r="N58" s="26">
        <v>45</v>
      </c>
      <c r="P58" s="16" t="s">
        <v>133</v>
      </c>
      <c r="R58" s="22">
        <v>43.4</v>
      </c>
      <c r="S58" s="14">
        <v>43.5</v>
      </c>
      <c r="T58" s="14">
        <v>43.6</v>
      </c>
      <c r="U58" s="14">
        <v>43.7</v>
      </c>
      <c r="V58" s="14">
        <v>43.8</v>
      </c>
      <c r="W58" s="14">
        <v>43.9</v>
      </c>
      <c r="X58" s="14">
        <v>44</v>
      </c>
      <c r="Y58" s="14">
        <v>44.1</v>
      </c>
      <c r="Z58" s="14">
        <v>44.2</v>
      </c>
      <c r="AA58" s="14"/>
      <c r="AB58" s="32">
        <v>50</v>
      </c>
    </row>
    <row r="59" spans="1:28">
      <c r="A59" s="10" t="s">
        <v>64</v>
      </c>
      <c r="C59" s="22">
        <v>48.4</v>
      </c>
      <c r="D59" s="14">
        <v>48.5</v>
      </c>
      <c r="E59" s="14">
        <v>48.6</v>
      </c>
      <c r="F59" s="14">
        <v>48.7</v>
      </c>
      <c r="G59" s="14">
        <v>48.8</v>
      </c>
      <c r="H59" s="14">
        <v>48.9</v>
      </c>
      <c r="I59" s="14">
        <v>49</v>
      </c>
      <c r="J59" s="14">
        <v>49.1</v>
      </c>
      <c r="K59" s="14">
        <v>49.2</v>
      </c>
      <c r="L59" s="14"/>
      <c r="M59" s="14"/>
      <c r="N59" s="26">
        <v>46</v>
      </c>
      <c r="P59" s="16" t="s">
        <v>134</v>
      </c>
      <c r="R59" s="22">
        <v>44.3</v>
      </c>
      <c r="S59" s="14">
        <v>44.4</v>
      </c>
      <c r="T59" s="14">
        <v>44.5</v>
      </c>
      <c r="U59" s="14">
        <v>44.6</v>
      </c>
      <c r="V59" s="14">
        <v>44.7</v>
      </c>
      <c r="W59" s="14">
        <v>44.8</v>
      </c>
      <c r="X59" s="14">
        <v>44.9</v>
      </c>
      <c r="Y59" s="14">
        <v>45</v>
      </c>
      <c r="Z59" s="14">
        <v>45.1</v>
      </c>
      <c r="AA59" s="14"/>
      <c r="AB59" s="32">
        <v>51</v>
      </c>
    </row>
    <row r="60" spans="1:28">
      <c r="A60" s="10" t="s">
        <v>65</v>
      </c>
      <c r="C60" s="22">
        <v>49.3</v>
      </c>
      <c r="D60" s="14">
        <v>49.4</v>
      </c>
      <c r="E60" s="14">
        <v>49.5</v>
      </c>
      <c r="F60" s="14">
        <v>49.6</v>
      </c>
      <c r="G60" s="14">
        <v>49.7</v>
      </c>
      <c r="H60" s="14">
        <v>49.8</v>
      </c>
      <c r="I60" s="14">
        <v>49.9</v>
      </c>
      <c r="J60" s="14">
        <v>50</v>
      </c>
      <c r="K60" s="14">
        <v>50.1</v>
      </c>
      <c r="L60" s="14">
        <v>50.2</v>
      </c>
      <c r="M60" s="14"/>
      <c r="N60" s="26">
        <v>47</v>
      </c>
      <c r="P60" s="16" t="s">
        <v>135</v>
      </c>
      <c r="R60" s="22">
        <v>45.2</v>
      </c>
      <c r="S60" s="14">
        <v>45.3</v>
      </c>
      <c r="T60" s="14">
        <v>45.4</v>
      </c>
      <c r="U60" s="14">
        <v>45.5</v>
      </c>
      <c r="V60" s="14">
        <v>45.6</v>
      </c>
      <c r="W60" s="14">
        <v>45.7</v>
      </c>
      <c r="X60" s="14">
        <v>45.8</v>
      </c>
      <c r="Y60" s="14">
        <v>45.9</v>
      </c>
      <c r="Z60" s="14"/>
      <c r="AA60" s="14"/>
      <c r="AB60" s="32">
        <v>52</v>
      </c>
    </row>
    <row r="61" spans="1:28">
      <c r="A61" s="10" t="s">
        <v>66</v>
      </c>
      <c r="C61" s="22">
        <v>50.3</v>
      </c>
      <c r="D61" s="14">
        <v>50.4</v>
      </c>
      <c r="E61" s="14">
        <v>50.5</v>
      </c>
      <c r="F61" s="14">
        <v>50.6</v>
      </c>
      <c r="G61" s="14">
        <v>50.7</v>
      </c>
      <c r="H61" s="14">
        <v>50.8</v>
      </c>
      <c r="I61" s="14">
        <v>50.9</v>
      </c>
      <c r="J61" s="14">
        <v>51</v>
      </c>
      <c r="K61" s="14">
        <v>51.1</v>
      </c>
      <c r="L61" s="14"/>
      <c r="M61" s="14"/>
      <c r="N61" s="26">
        <v>48</v>
      </c>
      <c r="P61" s="16" t="s">
        <v>136</v>
      </c>
      <c r="R61" s="22">
        <v>46</v>
      </c>
      <c r="S61" s="14">
        <v>46.1</v>
      </c>
      <c r="T61" s="14">
        <v>46.2</v>
      </c>
      <c r="U61" s="14">
        <v>46.3</v>
      </c>
      <c r="V61" s="14">
        <v>46.4</v>
      </c>
      <c r="W61" s="14">
        <v>46.5</v>
      </c>
      <c r="X61" s="14">
        <v>46.6</v>
      </c>
      <c r="Y61" s="14">
        <v>46.7</v>
      </c>
      <c r="Z61" s="14">
        <v>46.8</v>
      </c>
      <c r="AA61" s="14"/>
      <c r="AB61" s="32">
        <v>53</v>
      </c>
    </row>
    <row r="62" spans="1:28">
      <c r="A62" s="10" t="s">
        <v>67</v>
      </c>
      <c r="C62" s="22">
        <v>51.2</v>
      </c>
      <c r="D62" s="14">
        <v>51.3</v>
      </c>
      <c r="E62" s="14">
        <v>51.4</v>
      </c>
      <c r="F62" s="14">
        <v>51.5</v>
      </c>
      <c r="G62" s="14">
        <v>51.6</v>
      </c>
      <c r="H62" s="14">
        <v>51.7</v>
      </c>
      <c r="I62" s="14">
        <v>51.8</v>
      </c>
      <c r="J62" s="14">
        <v>51.9</v>
      </c>
      <c r="K62" s="14">
        <v>52</v>
      </c>
      <c r="L62" s="14">
        <v>52.1</v>
      </c>
      <c r="M62" s="14"/>
      <c r="N62" s="26">
        <v>49</v>
      </c>
      <c r="P62" s="16" t="s">
        <v>137</v>
      </c>
      <c r="R62" s="22">
        <v>46.9</v>
      </c>
      <c r="S62" s="14">
        <v>47</v>
      </c>
      <c r="T62" s="14">
        <v>47.1</v>
      </c>
      <c r="U62" s="14">
        <v>47.2</v>
      </c>
      <c r="V62" s="14">
        <v>47.3</v>
      </c>
      <c r="W62" s="14">
        <v>47.4</v>
      </c>
      <c r="X62" s="14">
        <v>47.5</v>
      </c>
      <c r="Y62" s="14">
        <v>47.6</v>
      </c>
      <c r="Z62" s="14">
        <v>47.7</v>
      </c>
      <c r="AA62" s="14"/>
      <c r="AB62" s="32">
        <v>54</v>
      </c>
    </row>
    <row r="63" spans="1:28">
      <c r="A63" s="10" t="s">
        <v>68</v>
      </c>
      <c r="C63" s="22">
        <v>52.2</v>
      </c>
      <c r="D63" s="14">
        <v>52.3</v>
      </c>
      <c r="E63" s="14">
        <v>52.4</v>
      </c>
      <c r="F63" s="14">
        <v>52.5</v>
      </c>
      <c r="G63" s="14">
        <v>52.6</v>
      </c>
      <c r="H63" s="14">
        <v>52.7</v>
      </c>
      <c r="I63" s="14">
        <v>52.8</v>
      </c>
      <c r="J63" s="14">
        <v>52.9</v>
      </c>
      <c r="K63" s="14">
        <v>53</v>
      </c>
      <c r="L63" s="14"/>
      <c r="M63" s="14"/>
      <c r="N63" s="26">
        <v>50</v>
      </c>
      <c r="P63" s="16" t="s">
        <v>138</v>
      </c>
      <c r="R63" s="22">
        <v>47.8</v>
      </c>
      <c r="S63" s="14">
        <v>47.9</v>
      </c>
      <c r="T63" s="14">
        <v>48</v>
      </c>
      <c r="U63" s="14">
        <v>48.1</v>
      </c>
      <c r="V63" s="14">
        <v>48.2</v>
      </c>
      <c r="W63" s="14">
        <v>48.3</v>
      </c>
      <c r="X63" s="14">
        <v>48.4</v>
      </c>
      <c r="Y63" s="14">
        <v>48.5</v>
      </c>
      <c r="Z63" s="14"/>
      <c r="AA63" s="14"/>
      <c r="AB63" s="32">
        <v>55</v>
      </c>
    </row>
    <row r="64" spans="1:28" ht="15.75" thickBot="1">
      <c r="A64" s="11" t="s">
        <v>69</v>
      </c>
      <c r="B64" s="12"/>
      <c r="C64" s="23">
        <v>53.1</v>
      </c>
      <c r="D64" s="24">
        <v>53.2</v>
      </c>
      <c r="E64" s="24">
        <v>53.3</v>
      </c>
      <c r="F64" s="24">
        <v>53.4</v>
      </c>
      <c r="G64" s="24">
        <v>53.5</v>
      </c>
      <c r="H64" s="24">
        <v>53.6</v>
      </c>
      <c r="I64" s="24">
        <v>53.7</v>
      </c>
      <c r="J64" s="24">
        <v>53.8</v>
      </c>
      <c r="K64" s="24">
        <v>53.9</v>
      </c>
      <c r="L64" s="24">
        <v>54</v>
      </c>
      <c r="M64" s="24"/>
      <c r="N64" s="27">
        <v>51</v>
      </c>
      <c r="P64" s="16" t="s">
        <v>139</v>
      </c>
      <c r="R64" s="22">
        <v>48.6</v>
      </c>
      <c r="S64" s="14">
        <v>48.7</v>
      </c>
      <c r="T64" s="14">
        <v>48.8</v>
      </c>
      <c r="U64" s="14">
        <v>48.9</v>
      </c>
      <c r="V64" s="14">
        <v>49</v>
      </c>
      <c r="W64" s="14">
        <v>49.1</v>
      </c>
      <c r="X64" s="14">
        <v>49.2</v>
      </c>
      <c r="Y64" s="14">
        <v>49.3</v>
      </c>
      <c r="Z64" s="14">
        <v>49.4</v>
      </c>
      <c r="AA64" s="14"/>
      <c r="AB64" s="32">
        <v>56</v>
      </c>
    </row>
    <row r="65" spans="16:28">
      <c r="P65" s="16" t="s">
        <v>140</v>
      </c>
      <c r="R65" s="22">
        <v>49.5</v>
      </c>
      <c r="S65" s="14">
        <v>49.6</v>
      </c>
      <c r="T65" s="14">
        <v>49.7</v>
      </c>
      <c r="U65" s="14">
        <v>49.8</v>
      </c>
      <c r="V65" s="14">
        <v>49.9</v>
      </c>
      <c r="W65" s="14">
        <v>50</v>
      </c>
      <c r="X65" s="14">
        <v>50.1</v>
      </c>
      <c r="Y65" s="14">
        <v>50.2</v>
      </c>
      <c r="Z65" s="14">
        <v>50.3</v>
      </c>
      <c r="AA65" s="14"/>
      <c r="AB65" s="32">
        <v>57</v>
      </c>
    </row>
    <row r="66" spans="16:28">
      <c r="P66" s="16" t="s">
        <v>141</v>
      </c>
      <c r="R66" s="22">
        <v>50.4</v>
      </c>
      <c r="S66" s="14">
        <v>50.5</v>
      </c>
      <c r="T66" s="14">
        <v>50.6</v>
      </c>
      <c r="U66" s="14">
        <v>50.7</v>
      </c>
      <c r="V66" s="14">
        <v>50.8</v>
      </c>
      <c r="W66" s="14">
        <v>50.9</v>
      </c>
      <c r="X66" s="14">
        <v>51</v>
      </c>
      <c r="Y66" s="14">
        <v>51.1</v>
      </c>
      <c r="Z66" s="14"/>
      <c r="AA66" s="14"/>
      <c r="AB66" s="32">
        <v>58</v>
      </c>
    </row>
    <row r="67" spans="16:28">
      <c r="P67" s="16" t="s">
        <v>142</v>
      </c>
      <c r="R67" s="22">
        <v>51.2</v>
      </c>
      <c r="S67" s="14">
        <v>51.3</v>
      </c>
      <c r="T67" s="14">
        <v>51.4</v>
      </c>
      <c r="U67" s="14">
        <v>51.5</v>
      </c>
      <c r="V67" s="14">
        <v>51.6</v>
      </c>
      <c r="W67" s="14">
        <v>51.7</v>
      </c>
      <c r="X67" s="14">
        <v>51.8</v>
      </c>
      <c r="Y67" s="14">
        <v>51.9</v>
      </c>
      <c r="Z67" s="14">
        <v>52</v>
      </c>
      <c r="AA67" s="14"/>
      <c r="AB67" s="32">
        <v>59</v>
      </c>
    </row>
    <row r="68" spans="16:28">
      <c r="P68" s="16" t="s">
        <v>143</v>
      </c>
      <c r="R68" s="22">
        <v>52.1</v>
      </c>
      <c r="S68" s="14">
        <v>52.2</v>
      </c>
      <c r="T68" s="14">
        <v>52.3</v>
      </c>
      <c r="U68" s="14">
        <v>52.4</v>
      </c>
      <c r="V68" s="14">
        <v>52.5</v>
      </c>
      <c r="W68" s="14">
        <v>52.6</v>
      </c>
      <c r="X68" s="14">
        <v>52.7</v>
      </c>
      <c r="Y68" s="14">
        <v>52.8</v>
      </c>
      <c r="Z68" s="14">
        <v>52.9</v>
      </c>
      <c r="AA68" s="14"/>
      <c r="AB68" s="32">
        <v>60</v>
      </c>
    </row>
    <row r="69" spans="16:28">
      <c r="P69" s="16" t="s">
        <v>144</v>
      </c>
      <c r="R69" s="22">
        <v>53</v>
      </c>
      <c r="S69" s="14">
        <v>53.1</v>
      </c>
      <c r="T69" s="14">
        <v>53.2</v>
      </c>
      <c r="U69" s="14">
        <v>53.3</v>
      </c>
      <c r="V69" s="14">
        <v>53.4</v>
      </c>
      <c r="W69" s="14">
        <v>53.5</v>
      </c>
      <c r="X69" s="14">
        <v>53.6</v>
      </c>
      <c r="Y69" s="14">
        <v>53.7</v>
      </c>
      <c r="Z69" s="14">
        <v>53.8</v>
      </c>
      <c r="AA69" s="14"/>
      <c r="AB69" s="32">
        <v>61</v>
      </c>
    </row>
    <row r="70" spans="16:28" ht="15.75" thickBot="1">
      <c r="P70" s="11" t="s">
        <v>145</v>
      </c>
      <c r="Q70" s="12"/>
      <c r="R70" s="23">
        <v>53.9</v>
      </c>
      <c r="S70" s="24">
        <v>54</v>
      </c>
      <c r="T70" s="24"/>
      <c r="U70" s="24"/>
      <c r="V70" s="24"/>
      <c r="W70" s="24"/>
      <c r="X70" s="24"/>
      <c r="Y70" s="24"/>
      <c r="Z70" s="24"/>
      <c r="AA70" s="24"/>
      <c r="AB70" s="33">
        <v>62</v>
      </c>
    </row>
  </sheetData>
  <sheetProtection algorithmName="SHA-512" hashValue="1xYCfsy19R69rivmHU7JlYjhJkXHGUzp9CDi5U026hp1AeTeSzwJ54M0tIKZAcZYHC9JvoWnYlwCuFNiThB6PA==" saltValue="+10ePaLnRBN2sLN676Oxlw==" spinCount="100000" sheet="1" objects="1" scenarios="1"/>
  <mergeCells count="2">
    <mergeCell ref="C1:N2"/>
    <mergeCell ref="P1:AB2"/>
  </mergeCells>
  <phoneticPr fontId="4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Matchplay</vt:lpstr>
      <vt:lpstr>Course Raiting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michael.huerbin</dc:creator>
  <cp:lastModifiedBy>Heiko Sutter</cp:lastModifiedBy>
  <cp:lastPrinted>2023-10-07T10:29:15Z</cp:lastPrinted>
  <dcterms:created xsi:type="dcterms:W3CDTF">2015-06-05T18:19:34Z</dcterms:created>
  <dcterms:modified xsi:type="dcterms:W3CDTF">2024-05-08T06:23:42Z</dcterms:modified>
</cp:coreProperties>
</file>